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8" windowHeight="9210" activeTab="3"/>
  </bookViews>
  <sheets>
    <sheet name="Senior List" sheetId="1" r:id="rId1"/>
    <sheet name="Junior List" sheetId="2" r:id="rId2"/>
    <sheet name="2015 Record A" sheetId="3" r:id="rId3"/>
    <sheet name="B Grade" sheetId="4" r:id="rId4"/>
    <sheet name="Colts" sheetId="5" r:id="rId5"/>
  </sheets>
  <definedNames>
    <definedName name="_xlnm.Print_Area" localSheetId="0">'Senior List'!$A$1:$F$105</definedName>
  </definedNames>
  <calcPr fullCalcOnLoad="1"/>
</workbook>
</file>

<file path=xl/sharedStrings.xml><?xml version="1.0" encoding="utf-8"?>
<sst xmlns="http://schemas.openxmlformats.org/spreadsheetml/2006/main" count="471" uniqueCount="211">
  <si>
    <t>Mid West Football League</t>
  </si>
  <si>
    <t>Registration of Players</t>
  </si>
  <si>
    <t>To be lodged one week prior to the first match of the season with League Secretary</t>
  </si>
  <si>
    <t>Surname</t>
  </si>
  <si>
    <t>Christian Names</t>
  </si>
  <si>
    <t xml:space="preserve">Last Club </t>
  </si>
  <si>
    <t>Played For</t>
  </si>
  <si>
    <t>Year</t>
  </si>
  <si>
    <t>Date of Birth</t>
  </si>
  <si>
    <t>(if under 21)</t>
  </si>
  <si>
    <t>Seniors</t>
  </si>
  <si>
    <t>Juniors</t>
  </si>
  <si>
    <t>Season Record</t>
  </si>
  <si>
    <t>Played</t>
  </si>
  <si>
    <t>Goals</t>
  </si>
  <si>
    <t>1st Semi</t>
  </si>
  <si>
    <t>2nd Semi</t>
  </si>
  <si>
    <t>Prelim</t>
  </si>
  <si>
    <t>Grand</t>
  </si>
  <si>
    <t xml:space="preserve">Year </t>
  </si>
  <si>
    <t>Totals</t>
  </si>
  <si>
    <t>Votes</t>
  </si>
  <si>
    <t>Medal</t>
  </si>
  <si>
    <t>A Grade</t>
  </si>
  <si>
    <t>Coach</t>
  </si>
  <si>
    <t>Total</t>
  </si>
  <si>
    <t>B Grade</t>
  </si>
  <si>
    <t>Under 16 Grade</t>
  </si>
  <si>
    <t>Guernsey</t>
  </si>
  <si>
    <t>Unaccounted Goals</t>
  </si>
  <si>
    <t xml:space="preserve">Asst Coach </t>
  </si>
  <si>
    <t>Asst Coach</t>
  </si>
  <si>
    <t>Runner</t>
  </si>
  <si>
    <t>*</t>
  </si>
  <si>
    <t xml:space="preserve"> </t>
  </si>
  <si>
    <t>Team Manager</t>
  </si>
  <si>
    <t>Goal Umpire</t>
  </si>
  <si>
    <t>Freeth</t>
  </si>
  <si>
    <t>Manager</t>
  </si>
  <si>
    <t>Trainers</t>
  </si>
  <si>
    <t xml:space="preserve">Club - </t>
  </si>
  <si>
    <t>Year 2015</t>
  </si>
  <si>
    <t>Western Districts</t>
  </si>
  <si>
    <t>McInnis</t>
  </si>
  <si>
    <t>Lachlan</t>
  </si>
  <si>
    <t>Garrett</t>
  </si>
  <si>
    <t>Mitch</t>
  </si>
  <si>
    <t>Gill</t>
  </si>
  <si>
    <t>Kade</t>
  </si>
  <si>
    <t>Martin</t>
  </si>
  <si>
    <t>Aiden</t>
  </si>
  <si>
    <t>Feltus</t>
  </si>
  <si>
    <t>Scott</t>
  </si>
  <si>
    <t>King-O Loughlin</t>
  </si>
  <si>
    <t>Damon</t>
  </si>
  <si>
    <t>Williams</t>
  </si>
  <si>
    <t xml:space="preserve">Chris </t>
  </si>
  <si>
    <t>Montgomerie</t>
  </si>
  <si>
    <t>Zane</t>
  </si>
  <si>
    <t>Beinke</t>
  </si>
  <si>
    <t>Dylan</t>
  </si>
  <si>
    <t>Hull</t>
  </si>
  <si>
    <t>Kirk</t>
  </si>
  <si>
    <t>Falciani</t>
  </si>
  <si>
    <t>Brodie</t>
  </si>
  <si>
    <t>Joseph</t>
  </si>
  <si>
    <t>Hebberman</t>
  </si>
  <si>
    <t>Nathan</t>
  </si>
  <si>
    <t>Lee</t>
  </si>
  <si>
    <t>Thomas</t>
  </si>
  <si>
    <t>Tomney</t>
  </si>
  <si>
    <t>Jarrad</t>
  </si>
  <si>
    <t>Fromm</t>
  </si>
  <si>
    <t>Jerel</t>
  </si>
  <si>
    <t>Hedley-King</t>
  </si>
  <si>
    <t>Braydn</t>
  </si>
  <si>
    <t>Horgan</t>
  </si>
  <si>
    <t>Shannon</t>
  </si>
  <si>
    <t>Brace</t>
  </si>
  <si>
    <t>Trent</t>
  </si>
  <si>
    <t>Charlie</t>
  </si>
  <si>
    <t>Carey</t>
  </si>
  <si>
    <t>Matthew</t>
  </si>
  <si>
    <t>Scott Feltus</t>
  </si>
  <si>
    <t>Jamie Baker</t>
  </si>
  <si>
    <t>Ian Gosling</t>
  </si>
  <si>
    <t>Priscilla King</t>
  </si>
  <si>
    <t>Allen Curtis</t>
  </si>
  <si>
    <t>Myles</t>
  </si>
  <si>
    <t>Lynch</t>
  </si>
  <si>
    <t>Chris</t>
  </si>
  <si>
    <t>Raven</t>
  </si>
  <si>
    <t>Ben</t>
  </si>
  <si>
    <t xml:space="preserve">Miller </t>
  </si>
  <si>
    <t>Adam</t>
  </si>
  <si>
    <t>Dempsey</t>
  </si>
  <si>
    <t>Luke</t>
  </si>
  <si>
    <t>Rohan</t>
  </si>
  <si>
    <t>Wade</t>
  </si>
  <si>
    <t>Gosling</t>
  </si>
  <si>
    <t>Shard</t>
  </si>
  <si>
    <t>Broad</t>
  </si>
  <si>
    <t>Ryan</t>
  </si>
  <si>
    <t>Forrest</t>
  </si>
  <si>
    <t>King</t>
  </si>
  <si>
    <t>Neil</t>
  </si>
  <si>
    <t>Jesse</t>
  </si>
  <si>
    <t>Jake</t>
  </si>
  <si>
    <t>Wakefield</t>
  </si>
  <si>
    <t>Sam</t>
  </si>
  <si>
    <t>Lewis</t>
  </si>
  <si>
    <t>Matt</t>
  </si>
  <si>
    <t>Gareth</t>
  </si>
  <si>
    <t>Kellett</t>
  </si>
  <si>
    <t>James</t>
  </si>
  <si>
    <t>Harris</t>
  </si>
  <si>
    <t>Klay</t>
  </si>
  <si>
    <t>Cam Burford</t>
  </si>
  <si>
    <t>Mark Horgan</t>
  </si>
  <si>
    <t>Willams</t>
  </si>
  <si>
    <t>Raftery</t>
  </si>
  <si>
    <t>Lloyd</t>
  </si>
  <si>
    <t>Capt</t>
  </si>
  <si>
    <t>V Capt</t>
  </si>
  <si>
    <t>Joshua</t>
  </si>
  <si>
    <t>Ethan</t>
  </si>
  <si>
    <t>Cameron</t>
  </si>
  <si>
    <t>Shepperd</t>
  </si>
  <si>
    <t>Kysen</t>
  </si>
  <si>
    <t>Brands</t>
  </si>
  <si>
    <t>Steven</t>
  </si>
  <si>
    <t>Hutchings</t>
  </si>
  <si>
    <t>Bradley</t>
  </si>
  <si>
    <t>Coleman</t>
  </si>
  <si>
    <t>Baylee</t>
  </si>
  <si>
    <t>Baker</t>
  </si>
  <si>
    <t>Toby</t>
  </si>
  <si>
    <t>Reef</t>
  </si>
  <si>
    <t>Dwight</t>
  </si>
  <si>
    <t>Blake</t>
  </si>
  <si>
    <t>Lush</t>
  </si>
  <si>
    <t>Lyall</t>
  </si>
  <si>
    <t>Davis</t>
  </si>
  <si>
    <t>Cooper</t>
  </si>
  <si>
    <t>Beckett</t>
  </si>
  <si>
    <t>Lucas</t>
  </si>
  <si>
    <t>Burford</t>
  </si>
  <si>
    <t xml:space="preserve">Josh </t>
  </si>
  <si>
    <t>Bennett</t>
  </si>
  <si>
    <t>Jacob</t>
  </si>
  <si>
    <t>Cronin</t>
  </si>
  <si>
    <t xml:space="preserve">Brad </t>
  </si>
  <si>
    <t>Matthew Carey</t>
  </si>
  <si>
    <t>Neil King</t>
  </si>
  <si>
    <t>Matk Horgan</t>
  </si>
  <si>
    <t xml:space="preserve">King </t>
  </si>
  <si>
    <t>Riley</t>
  </si>
  <si>
    <t>Brewster</t>
  </si>
  <si>
    <t>Wendland</t>
  </si>
  <si>
    <t>Mitchell</t>
  </si>
  <si>
    <t>Jarvis</t>
  </si>
  <si>
    <t>Lyndon</t>
  </si>
  <si>
    <t>Shaun</t>
  </si>
  <si>
    <t>Stoetzer</t>
  </si>
  <si>
    <t>Kenny</t>
  </si>
  <si>
    <t>Joel</t>
  </si>
  <si>
    <t>Hayden</t>
  </si>
  <si>
    <t>Zac</t>
  </si>
  <si>
    <t>Weetra</t>
  </si>
  <si>
    <t>Seb</t>
  </si>
  <si>
    <t>Miller</t>
  </si>
  <si>
    <t>Callum</t>
  </si>
  <si>
    <t>Barnett</t>
  </si>
  <si>
    <t>Aden</t>
  </si>
  <si>
    <t>Gamble</t>
  </si>
  <si>
    <t>Clint</t>
  </si>
  <si>
    <t>Angus</t>
  </si>
  <si>
    <t xml:space="preserve">Hood </t>
  </si>
  <si>
    <t>Freeman</t>
  </si>
  <si>
    <t>Jarrod</t>
  </si>
  <si>
    <t>Heath</t>
  </si>
  <si>
    <t>Dickson</t>
  </si>
  <si>
    <t>Reece</t>
  </si>
  <si>
    <t>Redden</t>
  </si>
  <si>
    <t>Locky</t>
  </si>
  <si>
    <t>WCH</t>
  </si>
  <si>
    <t>Kevin</t>
  </si>
  <si>
    <t>Dennis</t>
  </si>
  <si>
    <t>Broden</t>
  </si>
  <si>
    <t>Hodge</t>
  </si>
  <si>
    <t>Bryan</t>
  </si>
  <si>
    <t>Blain</t>
  </si>
  <si>
    <t>Gunn</t>
  </si>
  <si>
    <t>Smith</t>
  </si>
  <si>
    <t>Shad</t>
  </si>
  <si>
    <t>Matthews</t>
  </si>
  <si>
    <t>Shane</t>
  </si>
  <si>
    <t>Jericho</t>
  </si>
  <si>
    <t>Stuart</t>
  </si>
  <si>
    <t>Richards</t>
  </si>
  <si>
    <t>Jordan</t>
  </si>
  <si>
    <t>Newberry</t>
  </si>
  <si>
    <t>Edward</t>
  </si>
  <si>
    <t>Match forfeit</t>
  </si>
  <si>
    <t>by Elliston</t>
  </si>
  <si>
    <t>Hebbermann</t>
  </si>
  <si>
    <t>Vermulen</t>
  </si>
  <si>
    <t>Kieran</t>
  </si>
  <si>
    <t>1 Goal</t>
  </si>
  <si>
    <t xml:space="preserve">J Van Weenan </t>
  </si>
  <si>
    <t>Not on team sheet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</si>
</sst>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C09]dddd\,\ d\ mmmm\ yyyy"/>
    <numFmt numFmtId="175" formatCode="[$-C09]dd\-mmm\-yy;@"/>
  </numFmts>
  <fonts count="4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u val="single"/>
      <sz val="11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16" fontId="1" fillId="0" borderId="17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32" borderId="21" xfId="0" applyFont="1" applyFill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0" fontId="0" fillId="32" borderId="23" xfId="0" applyFont="1" applyFill="1" applyBorder="1" applyAlignment="1">
      <alignment horizontal="center"/>
    </xf>
    <xf numFmtId="0" fontId="0" fillId="32" borderId="21" xfId="0" applyFont="1" applyFill="1" applyBorder="1" applyAlignment="1">
      <alignment horizontal="center"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32" borderId="26" xfId="0" applyFont="1" applyFill="1" applyBorder="1" applyAlignment="1">
      <alignment horizontal="center"/>
    </xf>
    <xf numFmtId="0" fontId="0" fillId="32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2" fillId="0" borderId="0" xfId="0" applyFont="1" applyAlignment="1">
      <alignment/>
    </xf>
    <xf numFmtId="0" fontId="0" fillId="33" borderId="38" xfId="0" applyFill="1" applyBorder="1" applyAlignment="1">
      <alignment horizontal="center"/>
    </xf>
    <xf numFmtId="0" fontId="0" fillId="0" borderId="0" xfId="0" applyFont="1" applyBorder="1" applyAlignment="1">
      <alignment/>
    </xf>
    <xf numFmtId="16" fontId="12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" fontId="12" fillId="0" borderId="0" xfId="0" applyNumberFormat="1" applyFont="1" applyAlignment="1">
      <alignment/>
    </xf>
    <xf numFmtId="0" fontId="0" fillId="35" borderId="11" xfId="0" applyFont="1" applyFill="1" applyBorder="1" applyAlignment="1">
      <alignment horizontal="left"/>
    </xf>
    <xf numFmtId="0" fontId="0" fillId="35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5" fontId="0" fillId="0" borderId="12" xfId="0" applyNumberFormat="1" applyFont="1" applyBorder="1" applyAlignment="1">
      <alignment horizontal="center"/>
    </xf>
    <xf numFmtId="175" fontId="0" fillId="0" borderId="11" xfId="0" applyNumberFormat="1" applyFont="1" applyBorder="1" applyAlignment="1">
      <alignment horizontal="center"/>
    </xf>
    <xf numFmtId="175" fontId="0" fillId="0" borderId="12" xfId="0" applyNumberFormat="1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32" borderId="22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2" borderId="23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1" fillId="32" borderId="39" xfId="0" applyFont="1" applyFill="1" applyBorder="1" applyAlignment="1">
      <alignment horizontal="center"/>
    </xf>
    <xf numFmtId="16" fontId="0" fillId="0" borderId="0" xfId="0" applyNumberFormat="1" applyAlignment="1">
      <alignment/>
    </xf>
    <xf numFmtId="0" fontId="0" fillId="0" borderId="40" xfId="0" applyFont="1" applyFill="1" applyBorder="1" applyAlignment="1">
      <alignment/>
    </xf>
    <xf numFmtId="0" fontId="0" fillId="0" borderId="37" xfId="0" applyFont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1" fillId="32" borderId="39" xfId="0" applyFont="1" applyFill="1" applyBorder="1" applyAlignment="1">
      <alignment horizontal="right"/>
    </xf>
    <xf numFmtId="0" fontId="1" fillId="32" borderId="26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15" fontId="0" fillId="0" borderId="11" xfId="0" applyNumberFormat="1" applyFont="1" applyBorder="1" applyAlignment="1">
      <alignment horizontal="center"/>
    </xf>
    <xf numFmtId="0" fontId="0" fillId="0" borderId="41" xfId="0" applyFont="1" applyFill="1" applyBorder="1" applyAlignment="1">
      <alignment horizontal="left"/>
    </xf>
    <xf numFmtId="175" fontId="0" fillId="0" borderId="15" xfId="0" applyNumberFormat="1" applyFont="1" applyBorder="1" applyAlignment="1">
      <alignment horizontal="center"/>
    </xf>
    <xf numFmtId="175" fontId="0" fillId="0" borderId="14" xfId="0" applyNumberFormat="1" applyFont="1" applyBorder="1" applyAlignment="1">
      <alignment horizontal="center"/>
    </xf>
    <xf numFmtId="0" fontId="13" fillId="32" borderId="23" xfId="0" applyFont="1" applyFill="1" applyBorder="1" applyAlignment="1">
      <alignment horizontal="center"/>
    </xf>
    <xf numFmtId="15" fontId="0" fillId="0" borderId="1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2" borderId="42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0" fontId="12" fillId="32" borderId="22" xfId="0" applyFont="1" applyFill="1" applyBorder="1" applyAlignment="1">
      <alignment horizontal="center"/>
    </xf>
    <xf numFmtId="0" fontId="12" fillId="32" borderId="23" xfId="0" applyFont="1" applyFill="1" applyBorder="1" applyAlignment="1">
      <alignment horizontal="center"/>
    </xf>
    <xf numFmtId="15" fontId="1" fillId="0" borderId="43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15" fontId="1" fillId="0" borderId="4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104775</xdr:rowOff>
    </xdr:from>
    <xdr:to>
      <xdr:col>1</xdr:col>
      <xdr:colOff>971550</xdr:colOff>
      <xdr:row>4</xdr:row>
      <xdr:rowOff>38100</xdr:rowOff>
    </xdr:to>
    <xdr:pic>
      <xdr:nvPicPr>
        <xdr:cNvPr id="1" name="Picture 1" descr="Mid West Footbal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04775"/>
          <a:ext cx="1704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152400</xdr:rowOff>
    </xdr:from>
    <xdr:to>
      <xdr:col>2</xdr:col>
      <xdr:colOff>885825</xdr:colOff>
      <xdr:row>4</xdr:row>
      <xdr:rowOff>85725</xdr:rowOff>
    </xdr:to>
    <xdr:pic>
      <xdr:nvPicPr>
        <xdr:cNvPr id="1" name="Picture 1" descr="Mid West Footbal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52400"/>
          <a:ext cx="1704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2</xdr:col>
      <xdr:colOff>857250</xdr:colOff>
      <xdr:row>4</xdr:row>
      <xdr:rowOff>19050</xdr:rowOff>
    </xdr:to>
    <xdr:pic>
      <xdr:nvPicPr>
        <xdr:cNvPr id="1" name="Picture 1" descr="Mid West Footbal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5725"/>
          <a:ext cx="1704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38100</xdr:rowOff>
    </xdr:from>
    <xdr:to>
      <xdr:col>2</xdr:col>
      <xdr:colOff>857250</xdr:colOff>
      <xdr:row>3</xdr:row>
      <xdr:rowOff>171450</xdr:rowOff>
    </xdr:to>
    <xdr:pic>
      <xdr:nvPicPr>
        <xdr:cNvPr id="1" name="Picture 1" descr="Mid West Footbal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8100"/>
          <a:ext cx="1704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6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15.7109375" style="0" customWidth="1"/>
    <col min="2" max="2" width="22.7109375" style="0" customWidth="1"/>
    <col min="3" max="3" width="21.421875" style="0" customWidth="1"/>
    <col min="4" max="5" width="15.7109375" style="0" customWidth="1"/>
  </cols>
  <sheetData>
    <row r="1" spans="1:4" ht="26.25">
      <c r="A1" s="2"/>
      <c r="C1" s="8" t="s">
        <v>0</v>
      </c>
      <c r="D1" s="3"/>
    </row>
    <row r="3" spans="3:4" ht="18">
      <c r="C3" s="7" t="s">
        <v>1</v>
      </c>
      <c r="D3" s="4"/>
    </row>
    <row r="4" spans="5:7" ht="15.75">
      <c r="E4" s="15" t="s">
        <v>7</v>
      </c>
      <c r="G4" s="5"/>
    </row>
    <row r="6" ht="13.5">
      <c r="A6" s="6" t="s">
        <v>2</v>
      </c>
    </row>
    <row r="8" spans="1:7" ht="17.25">
      <c r="A8" s="7"/>
      <c r="E8" s="5"/>
      <c r="G8" s="7"/>
    </row>
    <row r="9" ht="12">
      <c r="A9" s="1" t="s">
        <v>10</v>
      </c>
    </row>
    <row r="10" spans="1:5" ht="12">
      <c r="A10" s="9" t="s">
        <v>3</v>
      </c>
      <c r="B10" s="9" t="s">
        <v>4</v>
      </c>
      <c r="C10" s="9" t="s">
        <v>5</v>
      </c>
      <c r="D10" s="9" t="s">
        <v>7</v>
      </c>
      <c r="E10" s="9" t="s">
        <v>8</v>
      </c>
    </row>
    <row r="11" spans="1:5" ht="12">
      <c r="A11" s="10"/>
      <c r="B11" s="10"/>
      <c r="C11" s="10" t="s">
        <v>6</v>
      </c>
      <c r="D11" s="10"/>
      <c r="E11" s="10" t="s">
        <v>9</v>
      </c>
    </row>
    <row r="12" spans="1:5" ht="12">
      <c r="A12" s="13"/>
      <c r="B12" s="13"/>
      <c r="C12" s="14"/>
      <c r="D12" s="14"/>
      <c r="E12" s="101"/>
    </row>
    <row r="13" spans="1:5" ht="12">
      <c r="A13" s="20"/>
      <c r="B13" s="20"/>
      <c r="C13" s="14"/>
      <c r="D13" s="14"/>
      <c r="E13" s="101"/>
    </row>
    <row r="14" spans="1:5" ht="12">
      <c r="A14" s="11"/>
      <c r="B14" s="11"/>
      <c r="C14" s="14"/>
      <c r="D14" s="14"/>
      <c r="E14" s="77"/>
    </row>
    <row r="15" spans="1:5" ht="12">
      <c r="A15" s="11"/>
      <c r="B15" s="11"/>
      <c r="C15" s="14"/>
      <c r="D15" s="14"/>
      <c r="E15" s="77"/>
    </row>
    <row r="16" spans="1:5" ht="12">
      <c r="A16" s="11"/>
      <c r="B16" s="11"/>
      <c r="C16" s="14"/>
      <c r="D16" s="14"/>
      <c r="E16" s="77"/>
    </row>
    <row r="17" spans="1:5" ht="12">
      <c r="A17" s="11"/>
      <c r="B17" s="11"/>
      <c r="C17" s="14"/>
      <c r="D17" s="14"/>
      <c r="E17" s="77"/>
    </row>
    <row r="18" spans="1:5" ht="12">
      <c r="A18" s="11"/>
      <c r="B18" s="11"/>
      <c r="C18" s="14"/>
      <c r="D18" s="14"/>
      <c r="E18" s="77"/>
    </row>
    <row r="19" spans="1:5" ht="12">
      <c r="A19" s="11"/>
      <c r="B19" s="11"/>
      <c r="C19" s="14"/>
      <c r="D19" s="14"/>
      <c r="E19" s="77"/>
    </row>
    <row r="20" spans="1:5" ht="12">
      <c r="A20" s="11"/>
      <c r="B20" s="11"/>
      <c r="C20" s="14"/>
      <c r="D20" s="14"/>
      <c r="E20" s="77"/>
    </row>
    <row r="21" spans="1:5" ht="12">
      <c r="A21" s="19"/>
      <c r="B21" s="19"/>
      <c r="C21" s="14"/>
      <c r="D21" s="14"/>
      <c r="E21" s="77"/>
    </row>
    <row r="22" spans="1:5" ht="12">
      <c r="A22" s="19"/>
      <c r="B22" s="19"/>
      <c r="C22" s="14"/>
      <c r="D22" s="14"/>
      <c r="E22" s="77"/>
    </row>
    <row r="23" spans="1:5" ht="12">
      <c r="A23" s="19"/>
      <c r="B23" s="19"/>
      <c r="C23" s="14"/>
      <c r="D23" s="14"/>
      <c r="E23" s="77"/>
    </row>
    <row r="24" spans="1:7" ht="12">
      <c r="A24" s="11"/>
      <c r="B24" s="11"/>
      <c r="C24" s="14"/>
      <c r="D24" s="14"/>
      <c r="E24" s="77"/>
      <c r="F24" s="102"/>
      <c r="G24" s="18"/>
    </row>
    <row r="25" spans="1:5" ht="12">
      <c r="A25" s="11"/>
      <c r="B25" s="11"/>
      <c r="C25" s="14"/>
      <c r="D25" s="14"/>
      <c r="E25" s="77"/>
    </row>
    <row r="26" spans="1:5" ht="12">
      <c r="A26" s="11"/>
      <c r="B26" s="11"/>
      <c r="C26" s="14"/>
      <c r="D26" s="14"/>
      <c r="E26" s="12"/>
    </row>
    <row r="27" spans="1:5" ht="12">
      <c r="A27" s="11"/>
      <c r="B27" s="11"/>
      <c r="C27" s="14"/>
      <c r="D27" s="14"/>
      <c r="E27" s="77"/>
    </row>
    <row r="28" spans="1:5" ht="12">
      <c r="A28" s="11"/>
      <c r="B28" s="11"/>
      <c r="C28" s="14"/>
      <c r="D28" s="14"/>
      <c r="E28" s="77"/>
    </row>
    <row r="29" spans="1:5" ht="12">
      <c r="A29" s="11"/>
      <c r="B29" s="11"/>
      <c r="C29" s="14"/>
      <c r="D29" s="14"/>
      <c r="E29" s="77"/>
    </row>
    <row r="30" spans="1:5" ht="12">
      <c r="A30" s="11"/>
      <c r="B30" s="11"/>
      <c r="C30" s="14"/>
      <c r="D30" s="14"/>
      <c r="E30" s="77"/>
    </row>
    <row r="31" spans="1:5" ht="12">
      <c r="A31" s="11"/>
      <c r="B31" s="11"/>
      <c r="C31" s="14"/>
      <c r="D31" s="14"/>
      <c r="E31" s="12"/>
    </row>
    <row r="32" spans="1:5" ht="12">
      <c r="A32" s="11"/>
      <c r="B32" s="11"/>
      <c r="C32" s="14"/>
      <c r="D32" s="14"/>
      <c r="E32" s="77"/>
    </row>
    <row r="33" spans="1:5" ht="12">
      <c r="A33" s="11"/>
      <c r="B33" s="11"/>
      <c r="C33" s="14"/>
      <c r="D33" s="14"/>
      <c r="E33" s="77"/>
    </row>
    <row r="34" spans="1:5" ht="12">
      <c r="A34" s="11"/>
      <c r="B34" s="11"/>
      <c r="C34" s="14"/>
      <c r="D34" s="14"/>
      <c r="E34" s="77"/>
    </row>
    <row r="35" spans="1:5" ht="12">
      <c r="A35" s="11"/>
      <c r="B35" s="11"/>
      <c r="C35" s="14"/>
      <c r="D35" s="14"/>
      <c r="E35" s="12"/>
    </row>
    <row r="36" spans="1:5" ht="12">
      <c r="A36" s="11"/>
      <c r="B36" s="11"/>
      <c r="C36" s="14"/>
      <c r="D36" s="14"/>
      <c r="E36" s="77"/>
    </row>
    <row r="37" spans="1:5" ht="12">
      <c r="A37" s="11"/>
      <c r="B37" s="11"/>
      <c r="C37" s="14"/>
      <c r="D37" s="14"/>
      <c r="E37" s="79"/>
    </row>
    <row r="38" spans="1:5" ht="12">
      <c r="A38" s="11"/>
      <c r="B38" s="11"/>
      <c r="C38" s="14"/>
      <c r="D38" s="14"/>
      <c r="E38" s="79"/>
    </row>
    <row r="39" spans="1:5" ht="12">
      <c r="A39" s="11"/>
      <c r="B39" s="11"/>
      <c r="C39" s="14"/>
      <c r="D39" s="14"/>
      <c r="E39" s="79"/>
    </row>
    <row r="40" spans="1:5" ht="12">
      <c r="A40" s="11"/>
      <c r="B40" s="11"/>
      <c r="C40" s="14"/>
      <c r="D40" s="14"/>
      <c r="E40" s="79"/>
    </row>
    <row r="41" spans="1:5" ht="12">
      <c r="A41" s="11"/>
      <c r="B41" s="11"/>
      <c r="C41" s="14"/>
      <c r="D41" s="14"/>
      <c r="E41" s="79"/>
    </row>
    <row r="42" spans="1:5" ht="12">
      <c r="A42" s="11"/>
      <c r="B42" s="11"/>
      <c r="C42" s="14"/>
      <c r="D42" s="14"/>
      <c r="E42" s="79"/>
    </row>
    <row r="43" spans="1:5" ht="12">
      <c r="A43" s="11"/>
      <c r="B43" s="11"/>
      <c r="C43" s="14"/>
      <c r="D43" s="14"/>
      <c r="E43" s="79"/>
    </row>
    <row r="44" spans="1:5" ht="12">
      <c r="A44" s="11"/>
      <c r="B44" s="11"/>
      <c r="C44" s="14"/>
      <c r="D44" s="14"/>
      <c r="E44" s="79"/>
    </row>
    <row r="45" spans="1:5" ht="12">
      <c r="A45" s="11"/>
      <c r="B45" s="11"/>
      <c r="C45" s="14"/>
      <c r="D45" s="14"/>
      <c r="E45" s="79"/>
    </row>
    <row r="46" spans="1:5" ht="12">
      <c r="A46" s="11"/>
      <c r="B46" s="11"/>
      <c r="C46" s="14"/>
      <c r="D46" s="14"/>
      <c r="E46" s="79"/>
    </row>
    <row r="47" spans="1:5" ht="12">
      <c r="A47" s="11"/>
      <c r="B47" s="11"/>
      <c r="C47" s="14"/>
      <c r="D47" s="14"/>
      <c r="E47" s="79"/>
    </row>
    <row r="48" spans="1:5" ht="12">
      <c r="A48" s="11"/>
      <c r="B48" s="11"/>
      <c r="C48" s="14"/>
      <c r="D48" s="14"/>
      <c r="E48" s="79"/>
    </row>
    <row r="49" spans="1:5" ht="12">
      <c r="A49" s="11"/>
      <c r="B49" s="11"/>
      <c r="C49" s="14"/>
      <c r="D49" s="14"/>
      <c r="E49" s="79"/>
    </row>
    <row r="50" spans="1:5" ht="12">
      <c r="A50" s="11"/>
      <c r="B50" s="11"/>
      <c r="C50" s="14"/>
      <c r="D50" s="14"/>
      <c r="E50" s="79"/>
    </row>
    <row r="51" spans="1:5" ht="12">
      <c r="A51" s="11"/>
      <c r="B51" s="11"/>
      <c r="C51" s="14"/>
      <c r="D51" s="14"/>
      <c r="E51" s="79"/>
    </row>
    <row r="52" spans="1:5" ht="12">
      <c r="A52" s="11"/>
      <c r="B52" s="11"/>
      <c r="C52" s="14"/>
      <c r="D52" s="14"/>
      <c r="E52" s="79"/>
    </row>
    <row r="53" spans="1:5" ht="12">
      <c r="A53" s="11"/>
      <c r="B53" s="11"/>
      <c r="C53" s="14"/>
      <c r="D53" s="14"/>
      <c r="E53" s="79"/>
    </row>
    <row r="54" spans="1:5" ht="12">
      <c r="A54" s="11"/>
      <c r="B54" s="11"/>
      <c r="C54" s="14"/>
      <c r="D54" s="14"/>
      <c r="E54" s="79"/>
    </row>
    <row r="55" spans="1:5" ht="12">
      <c r="A55" s="11"/>
      <c r="B55" s="11"/>
      <c r="C55" s="14"/>
      <c r="D55" s="14"/>
      <c r="E55" s="79"/>
    </row>
    <row r="56" spans="1:5" ht="12">
      <c r="A56" s="11"/>
      <c r="B56" s="11"/>
      <c r="C56" s="14"/>
      <c r="D56" s="14"/>
      <c r="E56" s="79"/>
    </row>
    <row r="57" spans="1:5" ht="12">
      <c r="A57" s="11"/>
      <c r="B57" s="11"/>
      <c r="C57" s="14"/>
      <c r="D57" s="14"/>
      <c r="E57" s="79"/>
    </row>
    <row r="58" spans="1:5" ht="12">
      <c r="A58" s="11"/>
      <c r="B58" s="11"/>
      <c r="C58" s="14"/>
      <c r="D58" s="14"/>
      <c r="E58" s="79"/>
    </row>
    <row r="59" spans="1:5" ht="12">
      <c r="A59" s="11"/>
      <c r="B59" s="11"/>
      <c r="C59" s="14"/>
      <c r="D59" s="14"/>
      <c r="E59" s="79"/>
    </row>
    <row r="60" spans="1:5" ht="12">
      <c r="A60" s="11"/>
      <c r="B60" s="11"/>
      <c r="C60" s="14"/>
      <c r="D60" s="14"/>
      <c r="E60" s="79"/>
    </row>
    <row r="61" spans="1:5" ht="12">
      <c r="A61" s="11"/>
      <c r="B61" s="11"/>
      <c r="C61" s="14"/>
      <c r="D61" s="14"/>
      <c r="E61" s="79"/>
    </row>
    <row r="62" spans="1:5" ht="12">
      <c r="A62" s="11"/>
      <c r="B62" s="11"/>
      <c r="C62" s="14"/>
      <c r="D62" s="14"/>
      <c r="E62" s="79"/>
    </row>
    <row r="63" spans="1:5" ht="12">
      <c r="A63" s="11"/>
      <c r="B63" s="11"/>
      <c r="C63" s="14"/>
      <c r="D63" s="14"/>
      <c r="E63" s="79"/>
    </row>
    <row r="64" spans="1:5" ht="12">
      <c r="A64" s="11"/>
      <c r="B64" s="11"/>
      <c r="C64" s="14"/>
      <c r="D64" s="14"/>
      <c r="E64" s="79"/>
    </row>
    <row r="65" spans="1:5" ht="12">
      <c r="A65" s="11"/>
      <c r="B65" s="11"/>
      <c r="C65" s="14"/>
      <c r="D65" s="14"/>
      <c r="E65" s="79"/>
    </row>
    <row r="66" spans="1:5" ht="12">
      <c r="A66" s="11"/>
      <c r="B66" s="11"/>
      <c r="C66" s="14"/>
      <c r="D66" s="14"/>
      <c r="E66" s="79"/>
    </row>
    <row r="67" spans="1:5" ht="12">
      <c r="A67" s="11"/>
      <c r="B67" s="11"/>
      <c r="C67" s="14"/>
      <c r="D67" s="14"/>
      <c r="E67" s="79"/>
    </row>
    <row r="68" spans="1:5" ht="12">
      <c r="A68" s="11"/>
      <c r="B68" s="11"/>
      <c r="C68" s="14"/>
      <c r="D68" s="14"/>
      <c r="E68" s="79"/>
    </row>
    <row r="69" spans="1:5" ht="12">
      <c r="A69" s="11"/>
      <c r="B69" s="11"/>
      <c r="C69" s="14"/>
      <c r="D69" s="14"/>
      <c r="E69" s="79"/>
    </row>
    <row r="70" spans="1:5" ht="12">
      <c r="A70" s="11"/>
      <c r="B70" s="11"/>
      <c r="C70" s="14"/>
      <c r="D70" s="14"/>
      <c r="E70" s="79"/>
    </row>
    <row r="71" spans="1:5" ht="12">
      <c r="A71" s="11"/>
      <c r="B71" s="11"/>
      <c r="C71" s="14"/>
      <c r="D71" s="14"/>
      <c r="E71" s="79"/>
    </row>
    <row r="72" spans="1:5" ht="12">
      <c r="A72" s="11"/>
      <c r="B72" s="11"/>
      <c r="C72" s="14"/>
      <c r="D72" s="14"/>
      <c r="E72" s="79"/>
    </row>
    <row r="73" spans="1:5" ht="12">
      <c r="A73" s="11"/>
      <c r="B73" s="11"/>
      <c r="C73" s="14"/>
      <c r="D73" s="14"/>
      <c r="E73" s="79"/>
    </row>
    <row r="74" spans="1:5" ht="12">
      <c r="A74" s="11"/>
      <c r="B74" s="11"/>
      <c r="C74" s="14"/>
      <c r="D74" s="14"/>
      <c r="E74" s="79"/>
    </row>
    <row r="75" spans="1:5" ht="12">
      <c r="A75" s="11"/>
      <c r="B75" s="11"/>
      <c r="C75" s="14"/>
      <c r="D75" s="14"/>
      <c r="E75" s="79"/>
    </row>
    <row r="76" spans="1:5" ht="12">
      <c r="A76" s="11"/>
      <c r="B76" s="11"/>
      <c r="C76" s="14"/>
      <c r="D76" s="14"/>
      <c r="E76" s="79"/>
    </row>
    <row r="77" spans="1:5" ht="12">
      <c r="A77" s="11"/>
      <c r="B77" s="11"/>
      <c r="C77" s="14"/>
      <c r="D77" s="14"/>
      <c r="E77" s="79"/>
    </row>
    <row r="78" spans="1:5" ht="12">
      <c r="A78" s="11"/>
      <c r="B78" s="11"/>
      <c r="C78" s="14"/>
      <c r="D78" s="14"/>
      <c r="E78" s="79"/>
    </row>
    <row r="79" spans="1:5" ht="12">
      <c r="A79" s="11"/>
      <c r="B79" s="11"/>
      <c r="C79" s="14"/>
      <c r="D79" s="14"/>
      <c r="E79" s="79"/>
    </row>
    <row r="80" spans="1:5" ht="12">
      <c r="A80" s="11"/>
      <c r="B80" s="11"/>
      <c r="C80" s="14"/>
      <c r="D80" s="14"/>
      <c r="E80" s="79"/>
    </row>
    <row r="81" spans="1:5" ht="12">
      <c r="A81" s="11"/>
      <c r="B81" s="11"/>
      <c r="C81" s="14"/>
      <c r="D81" s="14"/>
      <c r="E81" s="79"/>
    </row>
    <row r="82" spans="1:5" ht="12">
      <c r="A82" s="11"/>
      <c r="B82" s="11"/>
      <c r="C82" s="14"/>
      <c r="D82" s="14"/>
      <c r="E82" s="79"/>
    </row>
    <row r="83" spans="1:5" ht="12">
      <c r="A83" s="11"/>
      <c r="B83" s="11"/>
      <c r="C83" s="14"/>
      <c r="D83" s="14"/>
      <c r="E83" s="79"/>
    </row>
    <row r="84" spans="1:5" ht="12">
      <c r="A84" s="11"/>
      <c r="B84" s="11"/>
      <c r="C84" s="14"/>
      <c r="D84" s="14"/>
      <c r="E84" s="79"/>
    </row>
    <row r="85" spans="1:5" ht="12">
      <c r="A85" s="11"/>
      <c r="B85" s="11"/>
      <c r="C85" s="14"/>
      <c r="D85" s="14"/>
      <c r="E85" s="79"/>
    </row>
    <row r="86" spans="1:5" ht="12">
      <c r="A86" s="11"/>
      <c r="B86" s="11"/>
      <c r="C86" s="14"/>
      <c r="D86" s="14"/>
      <c r="E86" s="79"/>
    </row>
    <row r="87" spans="1:5" ht="12">
      <c r="A87" s="11"/>
      <c r="B87" s="11"/>
      <c r="C87" s="14"/>
      <c r="D87" s="14"/>
      <c r="E87" s="79"/>
    </row>
    <row r="88" spans="1:5" ht="12">
      <c r="A88" s="11"/>
      <c r="B88" s="11"/>
      <c r="C88" s="14"/>
      <c r="D88" s="14"/>
      <c r="E88" s="79"/>
    </row>
    <row r="89" spans="1:5" ht="12">
      <c r="A89" s="11"/>
      <c r="B89" s="11"/>
      <c r="C89" s="14"/>
      <c r="D89" s="14"/>
      <c r="E89" s="79"/>
    </row>
    <row r="90" spans="1:5" ht="12">
      <c r="A90" s="11"/>
      <c r="B90" s="11"/>
      <c r="C90" s="14"/>
      <c r="D90" s="14"/>
      <c r="E90" s="79"/>
    </row>
    <row r="91" spans="1:5" ht="12">
      <c r="A91" s="11"/>
      <c r="B91" s="11"/>
      <c r="C91" s="14"/>
      <c r="D91" s="14"/>
      <c r="E91" s="79"/>
    </row>
    <row r="92" spans="1:5" ht="12">
      <c r="A92" s="11"/>
      <c r="B92" s="11"/>
      <c r="C92" s="14"/>
      <c r="D92" s="14"/>
      <c r="E92" s="79"/>
    </row>
    <row r="93" spans="1:5" ht="12">
      <c r="A93" s="16"/>
      <c r="B93" s="16"/>
      <c r="C93" s="60"/>
      <c r="D93" s="14"/>
      <c r="E93" s="22"/>
    </row>
    <row r="94" spans="1:5" ht="12">
      <c r="A94" s="16"/>
      <c r="B94" s="16"/>
      <c r="C94" s="60"/>
      <c r="D94" s="14"/>
      <c r="E94" s="22"/>
    </row>
    <row r="95" spans="1:7" ht="12">
      <c r="A95" s="67"/>
      <c r="B95" s="67"/>
      <c r="C95" s="31"/>
      <c r="D95" s="31"/>
      <c r="E95" s="31"/>
      <c r="F95" s="74"/>
      <c r="G95" s="18"/>
    </row>
    <row r="96" spans="1:6" ht="12">
      <c r="A96" s="67"/>
      <c r="B96" s="67"/>
      <c r="C96" s="31"/>
      <c r="D96" s="31"/>
      <c r="E96" s="31"/>
      <c r="F96" s="17"/>
    </row>
    <row r="97" spans="1:5" ht="12">
      <c r="A97" s="18"/>
      <c r="B97" s="18"/>
      <c r="C97" s="76"/>
      <c r="D97" s="76"/>
      <c r="E97" s="76"/>
    </row>
    <row r="98" spans="1:6" ht="12">
      <c r="A98" s="67"/>
      <c r="B98" s="67"/>
      <c r="C98" s="31"/>
      <c r="D98" s="31"/>
      <c r="E98" s="31"/>
      <c r="F98" s="17"/>
    </row>
    <row r="99" spans="1:7" ht="12">
      <c r="A99" s="18"/>
      <c r="B99" s="18"/>
      <c r="C99" s="76"/>
      <c r="D99" s="76"/>
      <c r="E99" s="76"/>
      <c r="F99" s="75"/>
      <c r="G99" s="18"/>
    </row>
    <row r="100" spans="1:5" ht="12">
      <c r="A100" s="18"/>
      <c r="B100" s="18"/>
      <c r="C100" s="76"/>
      <c r="D100" s="76"/>
      <c r="E100" s="76"/>
    </row>
    <row r="101" spans="1:5" ht="12">
      <c r="A101" s="18"/>
      <c r="B101" s="18"/>
      <c r="C101" s="76"/>
      <c r="D101" s="76"/>
      <c r="E101" s="76"/>
    </row>
    <row r="102" spans="1:7" ht="12">
      <c r="A102" s="18"/>
      <c r="B102" s="18"/>
      <c r="C102" s="76"/>
      <c r="D102" s="76"/>
      <c r="E102" s="76"/>
      <c r="F102" s="75"/>
      <c r="G102" s="18"/>
    </row>
    <row r="103" spans="1:5" ht="12">
      <c r="A103" s="18"/>
      <c r="B103" s="18"/>
      <c r="C103" s="76"/>
      <c r="D103" s="76"/>
      <c r="E103" s="76"/>
    </row>
    <row r="104" spans="1:5" ht="12">
      <c r="A104" s="18"/>
      <c r="B104" s="18"/>
      <c r="C104" s="76"/>
      <c r="D104" s="76"/>
      <c r="E104" s="76"/>
    </row>
    <row r="105" ht="12">
      <c r="C105" s="21"/>
    </row>
    <row r="106" ht="12">
      <c r="C106" s="21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scale="90" r:id="rId2"/>
  <rowBreaks count="1" manualBreakCount="1">
    <brk id="18" max="255" man="1"/>
  </rowBreaks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42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15.7109375" style="0" customWidth="1"/>
    <col min="2" max="2" width="22.7109375" style="0" customWidth="1"/>
    <col min="3" max="3" width="17.28125" style="0" customWidth="1"/>
    <col min="4" max="4" width="11.7109375" style="0" customWidth="1"/>
    <col min="5" max="5" width="15.7109375" style="0" customWidth="1"/>
  </cols>
  <sheetData>
    <row r="6" spans="1:5" ht="17.25">
      <c r="A6" s="7"/>
      <c r="E6" s="15"/>
    </row>
    <row r="7" ht="12">
      <c r="A7" s="1" t="s">
        <v>11</v>
      </c>
    </row>
    <row r="8" spans="1:5" ht="12">
      <c r="A8" s="9" t="s">
        <v>3</v>
      </c>
      <c r="B8" s="9" t="s">
        <v>4</v>
      </c>
      <c r="C8" s="9" t="s">
        <v>5</v>
      </c>
      <c r="D8" s="9" t="s">
        <v>7</v>
      </c>
      <c r="E8" s="9" t="s">
        <v>8</v>
      </c>
    </row>
    <row r="9" spans="1:5" ht="12">
      <c r="A9" s="10"/>
      <c r="B9" s="10"/>
      <c r="C9" s="10" t="s">
        <v>6</v>
      </c>
      <c r="D9" s="10"/>
      <c r="E9" s="10" t="s">
        <v>9</v>
      </c>
    </row>
    <row r="10" spans="1:5" ht="12">
      <c r="A10" s="13"/>
      <c r="B10" s="13"/>
      <c r="C10" s="14"/>
      <c r="D10" s="14"/>
      <c r="E10" s="78"/>
    </row>
    <row r="11" spans="1:5" ht="12">
      <c r="A11" s="11"/>
      <c r="B11" s="11"/>
      <c r="C11" s="14"/>
      <c r="D11" s="14"/>
      <c r="E11" s="79"/>
    </row>
    <row r="12" spans="1:5" ht="12">
      <c r="A12" s="11"/>
      <c r="B12" s="11"/>
      <c r="C12" s="14"/>
      <c r="D12" s="14"/>
      <c r="E12" s="79"/>
    </row>
    <row r="13" spans="1:5" ht="12">
      <c r="A13" s="11"/>
      <c r="B13" s="11"/>
      <c r="C13" s="14"/>
      <c r="D13" s="14"/>
      <c r="E13" s="79"/>
    </row>
    <row r="14" spans="1:5" ht="12">
      <c r="A14" s="11"/>
      <c r="B14" s="11"/>
      <c r="C14" s="14"/>
      <c r="D14" s="14"/>
      <c r="E14" s="79"/>
    </row>
    <row r="15" spans="1:5" ht="12">
      <c r="A15" s="11"/>
      <c r="B15" s="11"/>
      <c r="C15" s="14"/>
      <c r="D15" s="14"/>
      <c r="E15" s="79"/>
    </row>
    <row r="16" spans="1:5" ht="12">
      <c r="A16" s="11"/>
      <c r="B16" s="11"/>
      <c r="C16" s="14"/>
      <c r="D16" s="14"/>
      <c r="E16" s="79"/>
    </row>
    <row r="17" spans="1:5" ht="12">
      <c r="A17" s="11"/>
      <c r="B17" s="11"/>
      <c r="C17" s="14"/>
      <c r="D17" s="14"/>
      <c r="E17" s="79"/>
    </row>
    <row r="18" spans="1:5" ht="12">
      <c r="A18" s="11"/>
      <c r="B18" s="11"/>
      <c r="C18" s="14"/>
      <c r="D18" s="14"/>
      <c r="E18" s="79"/>
    </row>
    <row r="19" spans="1:5" ht="12">
      <c r="A19" s="11"/>
      <c r="B19" s="11"/>
      <c r="C19" s="14"/>
      <c r="D19" s="14"/>
      <c r="E19" s="79"/>
    </row>
    <row r="20" spans="1:5" ht="12">
      <c r="A20" s="11"/>
      <c r="B20" s="11"/>
      <c r="C20" s="14"/>
      <c r="D20" s="14"/>
      <c r="E20" s="79"/>
    </row>
    <row r="21" spans="1:5" ht="12">
      <c r="A21" s="11"/>
      <c r="B21" s="11"/>
      <c r="C21" s="14"/>
      <c r="D21" s="14"/>
      <c r="E21" s="79"/>
    </row>
    <row r="22" spans="1:5" ht="12">
      <c r="A22" s="11"/>
      <c r="B22" s="11"/>
      <c r="C22" s="14"/>
      <c r="D22" s="14"/>
      <c r="E22" s="79"/>
    </row>
    <row r="23" spans="1:5" ht="12">
      <c r="A23" s="11"/>
      <c r="B23" s="11"/>
      <c r="C23" s="14"/>
      <c r="D23" s="14"/>
      <c r="E23" s="79"/>
    </row>
    <row r="24" spans="1:5" ht="12">
      <c r="A24" s="11"/>
      <c r="B24" s="11"/>
      <c r="C24" s="14"/>
      <c r="D24" s="14"/>
      <c r="E24" s="79"/>
    </row>
    <row r="25" spans="1:5" ht="12">
      <c r="A25" s="11"/>
      <c r="B25" s="11"/>
      <c r="C25" s="14"/>
      <c r="D25" s="14"/>
      <c r="E25" s="79"/>
    </row>
    <row r="26" spans="1:5" ht="12">
      <c r="A26" s="11"/>
      <c r="B26" s="11"/>
      <c r="C26" s="14"/>
      <c r="D26" s="14"/>
      <c r="E26" s="79"/>
    </row>
    <row r="27" spans="1:5" ht="12">
      <c r="A27" s="11"/>
      <c r="B27" s="11"/>
      <c r="C27" s="14"/>
      <c r="D27" s="14"/>
      <c r="E27" s="79"/>
    </row>
    <row r="28" spans="1:5" ht="12">
      <c r="A28" s="11"/>
      <c r="B28" s="11"/>
      <c r="C28" s="14"/>
      <c r="D28" s="14"/>
      <c r="E28" s="79"/>
    </row>
    <row r="29" spans="1:5" ht="12">
      <c r="A29" s="11"/>
      <c r="B29" s="11"/>
      <c r="C29" s="14"/>
      <c r="D29" s="14"/>
      <c r="E29" s="79"/>
    </row>
    <row r="30" spans="1:5" ht="12">
      <c r="A30" s="11"/>
      <c r="B30" s="11"/>
      <c r="C30" s="14"/>
      <c r="D30" s="14"/>
      <c r="E30" s="79"/>
    </row>
    <row r="31" spans="1:5" ht="12">
      <c r="A31" s="11"/>
      <c r="B31" s="11"/>
      <c r="C31" s="14"/>
      <c r="D31" s="14"/>
      <c r="E31" s="79"/>
    </row>
    <row r="32" spans="1:5" ht="12">
      <c r="A32" s="11"/>
      <c r="B32" s="11"/>
      <c r="C32" s="12"/>
      <c r="D32" s="14"/>
      <c r="E32" s="79"/>
    </row>
    <row r="33" spans="1:5" ht="12">
      <c r="A33" s="11"/>
      <c r="B33" s="11"/>
      <c r="C33" s="12"/>
      <c r="D33" s="14"/>
      <c r="E33" s="79"/>
    </row>
    <row r="34" spans="1:5" ht="12">
      <c r="A34" s="11"/>
      <c r="B34" s="11"/>
      <c r="C34" s="12"/>
      <c r="D34" s="14"/>
      <c r="E34" s="79"/>
    </row>
    <row r="35" spans="1:5" ht="12">
      <c r="A35" s="11"/>
      <c r="B35" s="11"/>
      <c r="C35" s="12"/>
      <c r="D35" s="14"/>
      <c r="E35" s="79"/>
    </row>
    <row r="36" spans="1:5" ht="12">
      <c r="A36" s="73"/>
      <c r="B36" s="11"/>
      <c r="C36" s="14"/>
      <c r="D36" s="14"/>
      <c r="E36" s="79"/>
    </row>
    <row r="37" spans="1:5" ht="12">
      <c r="A37" s="67"/>
      <c r="B37" s="67"/>
      <c r="C37" s="31"/>
      <c r="D37" s="31"/>
      <c r="E37" s="31"/>
    </row>
    <row r="38" spans="1:5" ht="12">
      <c r="A38" s="67"/>
      <c r="B38" s="67"/>
      <c r="C38" s="31"/>
      <c r="D38" s="31"/>
      <c r="E38" s="31"/>
    </row>
    <row r="39" spans="1:5" ht="12">
      <c r="A39" s="67"/>
      <c r="B39" s="67"/>
      <c r="C39" s="31"/>
      <c r="D39" s="31"/>
      <c r="E39" s="31"/>
    </row>
    <row r="40" spans="1:5" ht="12">
      <c r="A40" s="67"/>
      <c r="B40" s="67"/>
      <c r="C40" s="31"/>
      <c r="D40" s="31"/>
      <c r="E40" s="31"/>
    </row>
    <row r="41" spans="1:5" ht="12">
      <c r="A41" s="67"/>
      <c r="B41" s="67"/>
      <c r="C41" s="31"/>
      <c r="D41" s="31"/>
      <c r="E41" s="31"/>
    </row>
    <row r="42" spans="1:5" ht="12">
      <c r="A42" s="18"/>
      <c r="B42" s="18"/>
      <c r="C42" s="18"/>
      <c r="D42" s="18"/>
      <c r="E42" s="1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2"/>
  <sheetViews>
    <sheetView zoomScalePageLayoutView="0" workbookViewId="0" topLeftCell="B19">
      <pane xSplit="3" topLeftCell="W1" activePane="topRight" state="frozen"/>
      <selection pane="topLeft" activeCell="B1" sqref="B1"/>
      <selection pane="topRight" activeCell="E6" sqref="E6"/>
    </sheetView>
  </sheetViews>
  <sheetFormatPr defaultColWidth="9.140625" defaultRowHeight="12.75"/>
  <cols>
    <col min="2" max="2" width="12.7109375" style="0" customWidth="1"/>
    <col min="3" max="3" width="15.8515625" style="0" bestFit="1" customWidth="1"/>
    <col min="4" max="4" width="14.28125" style="0" customWidth="1"/>
    <col min="5" max="34" width="6.7109375" style="0" customWidth="1"/>
    <col min="35" max="35" width="7.140625" style="0" customWidth="1"/>
    <col min="36" max="36" width="8.7109375" style="0" customWidth="1"/>
    <col min="37" max="37" width="7.140625" style="0" customWidth="1"/>
    <col min="38" max="38" width="9.57421875" style="0" customWidth="1"/>
    <col min="39" max="39" width="7.140625" style="0" customWidth="1"/>
    <col min="40" max="40" width="6.7109375" style="0" customWidth="1"/>
    <col min="41" max="41" width="7.140625" style="0" customWidth="1"/>
    <col min="42" max="45" width="6.7109375" style="0" customWidth="1"/>
  </cols>
  <sheetData>
    <row r="1" spans="2:5" ht="26.25">
      <c r="B1" s="2"/>
      <c r="D1" s="8" t="s">
        <v>0</v>
      </c>
      <c r="E1" s="3"/>
    </row>
    <row r="3" spans="4:5" ht="18">
      <c r="D3" s="7" t="s">
        <v>12</v>
      </c>
      <c r="E3" s="4"/>
    </row>
    <row r="4" ht="15.75">
      <c r="F4" s="15" t="s">
        <v>41</v>
      </c>
    </row>
    <row r="6" spans="2:24" ht="13.5">
      <c r="B6" s="6"/>
      <c r="Q6" s="1" t="s">
        <v>38</v>
      </c>
      <c r="S6" t="s">
        <v>85</v>
      </c>
      <c r="V6" s="1" t="s">
        <v>39</v>
      </c>
      <c r="X6" t="s">
        <v>86</v>
      </c>
    </row>
    <row r="7" ht="12">
      <c r="X7" t="s">
        <v>87</v>
      </c>
    </row>
    <row r="8" spans="2:19" ht="17.25">
      <c r="B8" s="7" t="s">
        <v>40</v>
      </c>
      <c r="C8" s="7" t="s">
        <v>42</v>
      </c>
      <c r="E8" s="7" t="s">
        <v>23</v>
      </c>
      <c r="F8" s="5"/>
      <c r="H8" s="1" t="s">
        <v>24</v>
      </c>
      <c r="I8" s="1" t="s">
        <v>83</v>
      </c>
      <c r="L8" s="1" t="s">
        <v>30</v>
      </c>
      <c r="N8" t="s">
        <v>84</v>
      </c>
      <c r="Q8" s="1" t="s">
        <v>32</v>
      </c>
      <c r="S8" t="s">
        <v>84</v>
      </c>
    </row>
    <row r="9" ht="12" thickBot="1">
      <c r="B9" s="1"/>
    </row>
    <row r="10" spans="1:45" ht="12">
      <c r="A10" s="9" t="s">
        <v>28</v>
      </c>
      <c r="B10" s="9" t="s">
        <v>3</v>
      </c>
      <c r="C10" s="9" t="s">
        <v>4</v>
      </c>
      <c r="D10" s="23" t="s">
        <v>8</v>
      </c>
      <c r="E10" s="115">
        <v>42105</v>
      </c>
      <c r="F10" s="116"/>
      <c r="G10" s="115">
        <v>42112</v>
      </c>
      <c r="H10" s="116"/>
      <c r="I10" s="115">
        <v>42119</v>
      </c>
      <c r="J10" s="116"/>
      <c r="K10" s="115">
        <v>42126</v>
      </c>
      <c r="L10" s="116"/>
      <c r="M10" s="115">
        <v>42133</v>
      </c>
      <c r="N10" s="116"/>
      <c r="O10" s="115">
        <v>42147</v>
      </c>
      <c r="P10" s="116"/>
      <c r="Q10" s="115">
        <v>42154</v>
      </c>
      <c r="R10" s="116"/>
      <c r="S10" s="115">
        <v>42168</v>
      </c>
      <c r="T10" s="116"/>
      <c r="U10" s="115">
        <v>42175</v>
      </c>
      <c r="V10" s="116"/>
      <c r="W10" s="115">
        <v>42182</v>
      </c>
      <c r="X10" s="116"/>
      <c r="Y10" s="115">
        <v>42196</v>
      </c>
      <c r="Z10" s="116"/>
      <c r="AA10" s="115">
        <v>42203</v>
      </c>
      <c r="AB10" s="117"/>
      <c r="AC10" s="115">
        <v>42210</v>
      </c>
      <c r="AD10" s="116"/>
      <c r="AE10" s="115">
        <v>42217</v>
      </c>
      <c r="AF10" s="116"/>
      <c r="AG10" s="115">
        <v>42224</v>
      </c>
      <c r="AH10" s="116"/>
      <c r="AI10" s="28">
        <v>42231</v>
      </c>
      <c r="AJ10" s="27" t="s">
        <v>15</v>
      </c>
      <c r="AK10" s="28">
        <v>42604</v>
      </c>
      <c r="AL10" s="27" t="s">
        <v>16</v>
      </c>
      <c r="AM10" s="28">
        <v>42245</v>
      </c>
      <c r="AN10" s="27" t="s">
        <v>17</v>
      </c>
      <c r="AO10" s="28">
        <v>42252</v>
      </c>
      <c r="AP10" s="27" t="s">
        <v>18</v>
      </c>
      <c r="AQ10" s="97" t="s">
        <v>19</v>
      </c>
      <c r="AR10" s="100" t="s">
        <v>25</v>
      </c>
      <c r="AS10" s="44" t="s">
        <v>22</v>
      </c>
    </row>
    <row r="11" spans="1:45" ht="12" thickBot="1">
      <c r="A11" s="60"/>
      <c r="B11" s="10"/>
      <c r="C11" s="10"/>
      <c r="D11" s="24" t="s">
        <v>9</v>
      </c>
      <c r="E11" s="33" t="s">
        <v>13</v>
      </c>
      <c r="F11" s="41" t="s">
        <v>14</v>
      </c>
      <c r="G11" s="33" t="s">
        <v>13</v>
      </c>
      <c r="H11" s="41" t="s">
        <v>14</v>
      </c>
      <c r="I11" s="33" t="s">
        <v>13</v>
      </c>
      <c r="J11" s="41" t="s">
        <v>14</v>
      </c>
      <c r="K11" s="33" t="s">
        <v>13</v>
      </c>
      <c r="L11" s="41" t="s">
        <v>14</v>
      </c>
      <c r="M11" s="33" t="s">
        <v>13</v>
      </c>
      <c r="N11" s="95" t="s">
        <v>14</v>
      </c>
      <c r="O11" s="33" t="s">
        <v>13</v>
      </c>
      <c r="P11" s="41" t="s">
        <v>14</v>
      </c>
      <c r="Q11" s="33" t="s">
        <v>13</v>
      </c>
      <c r="R11" s="41" t="s">
        <v>14</v>
      </c>
      <c r="S11" s="33" t="s">
        <v>13</v>
      </c>
      <c r="T11" s="41" t="s">
        <v>14</v>
      </c>
      <c r="U11" s="33" t="s">
        <v>13</v>
      </c>
      <c r="V11" s="41" t="s">
        <v>14</v>
      </c>
      <c r="W11" s="33" t="s">
        <v>13</v>
      </c>
      <c r="X11" s="41" t="s">
        <v>14</v>
      </c>
      <c r="Y11" s="33" t="s">
        <v>13</v>
      </c>
      <c r="Z11" s="41" t="s">
        <v>14</v>
      </c>
      <c r="AA11" s="33" t="s">
        <v>13</v>
      </c>
      <c r="AB11" s="95" t="s">
        <v>14</v>
      </c>
      <c r="AC11" s="33" t="s">
        <v>13</v>
      </c>
      <c r="AD11" s="42" t="s">
        <v>14</v>
      </c>
      <c r="AE11" s="33" t="s">
        <v>13</v>
      </c>
      <c r="AF11" s="42" t="s">
        <v>14</v>
      </c>
      <c r="AG11" s="33" t="s">
        <v>13</v>
      </c>
      <c r="AH11" s="42" t="s">
        <v>14</v>
      </c>
      <c r="AI11" s="33" t="s">
        <v>13</v>
      </c>
      <c r="AJ11" s="42" t="s">
        <v>14</v>
      </c>
      <c r="AK11" s="33" t="s">
        <v>13</v>
      </c>
      <c r="AL11" s="42" t="s">
        <v>14</v>
      </c>
      <c r="AM11" s="33" t="s">
        <v>13</v>
      </c>
      <c r="AN11" s="42" t="s">
        <v>14</v>
      </c>
      <c r="AO11" s="33" t="s">
        <v>13</v>
      </c>
      <c r="AP11" s="42" t="s">
        <v>14</v>
      </c>
      <c r="AQ11" s="98" t="s">
        <v>13</v>
      </c>
      <c r="AR11" s="99" t="s">
        <v>14</v>
      </c>
      <c r="AS11" s="45" t="s">
        <v>21</v>
      </c>
    </row>
    <row r="12" spans="1:45" ht="12">
      <c r="A12" s="22">
        <v>14</v>
      </c>
      <c r="B12" s="61"/>
      <c r="C12" s="61"/>
      <c r="D12" s="62"/>
      <c r="E12" s="83"/>
      <c r="F12" s="84"/>
      <c r="G12" s="83"/>
      <c r="H12" s="84"/>
      <c r="I12" s="83"/>
      <c r="J12" s="84"/>
      <c r="K12" s="83"/>
      <c r="L12" s="84"/>
      <c r="M12" s="83"/>
      <c r="N12" s="84"/>
      <c r="O12" s="85"/>
      <c r="P12" s="86"/>
      <c r="Q12" s="81"/>
      <c r="R12" s="96"/>
      <c r="S12" s="81"/>
      <c r="T12" s="96"/>
      <c r="U12" s="81"/>
      <c r="V12" s="96"/>
      <c r="W12" s="81"/>
      <c r="X12" s="96"/>
      <c r="Y12" s="81"/>
      <c r="Z12" s="96"/>
      <c r="AA12" s="81"/>
      <c r="AB12" s="108"/>
      <c r="AC12" s="81"/>
      <c r="AD12" s="82"/>
      <c r="AE12" s="81"/>
      <c r="AF12" s="82"/>
      <c r="AG12" s="81"/>
      <c r="AH12" s="82"/>
      <c r="AI12" s="81"/>
      <c r="AJ12" s="82"/>
      <c r="AK12" s="81"/>
      <c r="AL12" s="82"/>
      <c r="AM12" s="81"/>
      <c r="AN12" s="82"/>
      <c r="AO12" s="81"/>
      <c r="AP12" s="82"/>
      <c r="AQ12" s="37">
        <f>E12+G12+I12+K12+M12+O12+Q12+S12+U12+W12+Y12+AA12+AC12+AE12+AG12+AI12+AK12+AM12+AO12</f>
        <v>0</v>
      </c>
      <c r="AR12" s="43">
        <f>F12+H12+J12+L12+N12+P12+R12+T12+V12+X12+Z12+AB12+AD12+AF12+AH12+AJ12+AL12+AN12+AP12</f>
        <v>0</v>
      </c>
      <c r="AS12" s="48"/>
    </row>
    <row r="13" spans="1:45" ht="12">
      <c r="A13" s="22"/>
      <c r="B13" s="61" t="s">
        <v>172</v>
      </c>
      <c r="C13" s="61" t="s">
        <v>107</v>
      </c>
      <c r="D13" s="62"/>
      <c r="E13" s="83"/>
      <c r="F13" s="84"/>
      <c r="G13" s="83"/>
      <c r="H13" s="84"/>
      <c r="I13" s="83"/>
      <c r="J13" s="84"/>
      <c r="K13" s="83">
        <v>1</v>
      </c>
      <c r="L13" s="84"/>
      <c r="M13" s="83"/>
      <c r="N13" s="84"/>
      <c r="O13" s="85">
        <v>1</v>
      </c>
      <c r="P13" s="86"/>
      <c r="Q13" s="81">
        <v>1</v>
      </c>
      <c r="R13" s="96"/>
      <c r="S13" s="81">
        <v>1</v>
      </c>
      <c r="T13" s="96"/>
      <c r="U13" s="81"/>
      <c r="V13" s="96"/>
      <c r="W13" s="81">
        <v>1</v>
      </c>
      <c r="X13" s="96"/>
      <c r="Y13" s="81"/>
      <c r="Z13" s="96"/>
      <c r="AA13" s="81">
        <v>1</v>
      </c>
      <c r="AB13" s="108"/>
      <c r="AC13" s="81">
        <v>1</v>
      </c>
      <c r="AD13" s="82"/>
      <c r="AE13" s="81"/>
      <c r="AF13" s="82"/>
      <c r="AG13" s="81"/>
      <c r="AH13" s="82"/>
      <c r="AI13" s="81"/>
      <c r="AJ13" s="82"/>
      <c r="AK13" s="81"/>
      <c r="AL13" s="82"/>
      <c r="AM13" s="81"/>
      <c r="AN13" s="82"/>
      <c r="AO13" s="81"/>
      <c r="AP13" s="82"/>
      <c r="AQ13" s="37">
        <f aca="true" t="shared" si="0" ref="AQ13:AQ23">E13+G13+I13+K13+M13+O13+Q13+S13+U13+W13+Y13+AA13+AC13+AE13+AG13+AI13+AK13+AM13+AO13</f>
        <v>7</v>
      </c>
      <c r="AR13" s="43">
        <f aca="true" t="shared" si="1" ref="AR13:AR23">F13+H13+J13+L13+N13+P13+R13+T13+V13+X13+Z13+AB13+AD13+AF13+AH13+AJ13+AL13+AN13+AP13</f>
        <v>0</v>
      </c>
      <c r="AS13" s="48"/>
    </row>
    <row r="14" spans="1:45" ht="12">
      <c r="A14" s="22"/>
      <c r="B14" s="61" t="s">
        <v>59</v>
      </c>
      <c r="C14" s="61" t="s">
        <v>60</v>
      </c>
      <c r="D14" s="62"/>
      <c r="E14" s="83">
        <v>1</v>
      </c>
      <c r="F14" s="84">
        <v>1</v>
      </c>
      <c r="G14" s="83">
        <v>1</v>
      </c>
      <c r="H14" s="84"/>
      <c r="I14" s="83"/>
      <c r="J14" s="84"/>
      <c r="K14" s="83"/>
      <c r="L14" s="84"/>
      <c r="M14" s="83"/>
      <c r="N14" s="84"/>
      <c r="O14" s="85"/>
      <c r="P14" s="86"/>
      <c r="Q14" s="81"/>
      <c r="R14" s="96"/>
      <c r="S14" s="81"/>
      <c r="T14" s="96"/>
      <c r="U14" s="81"/>
      <c r="V14" s="96"/>
      <c r="W14" s="81"/>
      <c r="X14" s="96"/>
      <c r="Y14" s="81"/>
      <c r="Z14" s="96"/>
      <c r="AA14" s="81"/>
      <c r="AB14" s="108"/>
      <c r="AC14" s="81"/>
      <c r="AD14" s="82"/>
      <c r="AE14" s="81">
        <v>1</v>
      </c>
      <c r="AF14" s="82"/>
      <c r="AG14" s="81">
        <v>1</v>
      </c>
      <c r="AH14" s="82"/>
      <c r="AI14" s="81"/>
      <c r="AJ14" s="82"/>
      <c r="AK14" s="81"/>
      <c r="AL14" s="82"/>
      <c r="AM14" s="81"/>
      <c r="AN14" s="82"/>
      <c r="AO14" s="81"/>
      <c r="AP14" s="82"/>
      <c r="AQ14" s="37">
        <f t="shared" si="0"/>
        <v>4</v>
      </c>
      <c r="AR14" s="43">
        <f t="shared" si="1"/>
        <v>1</v>
      </c>
      <c r="AS14" s="48">
        <v>4</v>
      </c>
    </row>
    <row r="15" spans="1:45" ht="12">
      <c r="A15" s="22"/>
      <c r="B15" s="61" t="s">
        <v>78</v>
      </c>
      <c r="C15" s="61" t="s">
        <v>79</v>
      </c>
      <c r="D15" s="62"/>
      <c r="E15" s="83">
        <v>1</v>
      </c>
      <c r="F15" s="84"/>
      <c r="G15" s="83">
        <v>1</v>
      </c>
      <c r="H15" s="84"/>
      <c r="I15" s="83">
        <v>1</v>
      </c>
      <c r="J15" s="84"/>
      <c r="K15" s="83">
        <v>1</v>
      </c>
      <c r="L15" s="84"/>
      <c r="M15" s="83">
        <v>1</v>
      </c>
      <c r="N15" s="84"/>
      <c r="O15" s="85">
        <v>1</v>
      </c>
      <c r="P15" s="86"/>
      <c r="Q15" s="83">
        <v>1</v>
      </c>
      <c r="R15" s="84"/>
      <c r="S15" s="83">
        <v>1</v>
      </c>
      <c r="T15" s="84"/>
      <c r="U15" s="83"/>
      <c r="V15" s="84"/>
      <c r="W15" s="83"/>
      <c r="X15" s="84"/>
      <c r="Y15" s="83">
        <v>1</v>
      </c>
      <c r="Z15" s="84"/>
      <c r="AA15" s="83">
        <v>1</v>
      </c>
      <c r="AB15" s="109"/>
      <c r="AC15" s="81">
        <v>1</v>
      </c>
      <c r="AD15" s="82"/>
      <c r="AE15" s="81"/>
      <c r="AF15" s="82"/>
      <c r="AG15" s="81">
        <v>1</v>
      </c>
      <c r="AH15" s="82"/>
      <c r="AI15" s="81"/>
      <c r="AJ15" s="82"/>
      <c r="AK15" s="81"/>
      <c r="AL15" s="82"/>
      <c r="AM15" s="81"/>
      <c r="AN15" s="82"/>
      <c r="AO15" s="81"/>
      <c r="AP15" s="82"/>
      <c r="AQ15" s="37">
        <f t="shared" si="0"/>
        <v>12</v>
      </c>
      <c r="AR15" s="43">
        <f t="shared" si="1"/>
        <v>0</v>
      </c>
      <c r="AS15" s="51"/>
    </row>
    <row r="16" spans="1:45" ht="12">
      <c r="A16" s="22"/>
      <c r="B16" s="61" t="s">
        <v>129</v>
      </c>
      <c r="C16" s="61" t="s">
        <v>130</v>
      </c>
      <c r="D16" s="62"/>
      <c r="E16" s="83"/>
      <c r="F16" s="84"/>
      <c r="G16" s="83"/>
      <c r="H16" s="84"/>
      <c r="I16" s="83"/>
      <c r="J16" s="84"/>
      <c r="K16" s="83"/>
      <c r="L16" s="84"/>
      <c r="M16" s="83"/>
      <c r="N16" s="84"/>
      <c r="O16" s="85"/>
      <c r="P16" s="86"/>
      <c r="Q16" s="83"/>
      <c r="R16" s="84"/>
      <c r="S16" s="83"/>
      <c r="T16" s="84"/>
      <c r="U16" s="83"/>
      <c r="V16" s="84"/>
      <c r="W16" s="83"/>
      <c r="X16" s="84"/>
      <c r="Y16" s="83"/>
      <c r="Z16" s="84"/>
      <c r="AA16" s="83">
        <v>1</v>
      </c>
      <c r="AB16" s="109"/>
      <c r="AC16" s="81">
        <v>1</v>
      </c>
      <c r="AD16" s="82"/>
      <c r="AE16" s="81"/>
      <c r="AF16" s="82"/>
      <c r="AG16" s="81"/>
      <c r="AH16" s="82"/>
      <c r="AI16" s="81"/>
      <c r="AJ16" s="82"/>
      <c r="AK16" s="81"/>
      <c r="AL16" s="82"/>
      <c r="AM16" s="81"/>
      <c r="AN16" s="82"/>
      <c r="AO16" s="81"/>
      <c r="AP16" s="82"/>
      <c r="AQ16" s="37">
        <f>E16+G16+I16+K16+M16+O16+Q16+S16+U16+W16+Y16+AA16+AC16+AE16+AG16+AI16+AK16+AM16+AO16</f>
        <v>2</v>
      </c>
      <c r="AR16" s="43">
        <f>F16+H16+J16+L16+N16+P16+R16+T16+V16+X16+Z16+AB16+AD16+AF16+AH16+AJ16+AL16+AN16+AP16</f>
        <v>0</v>
      </c>
      <c r="AS16" s="51"/>
    </row>
    <row r="17" spans="1:45" ht="12">
      <c r="A17" s="22"/>
      <c r="B17" s="61" t="s">
        <v>157</v>
      </c>
      <c r="C17" s="61" t="s">
        <v>149</v>
      </c>
      <c r="D17" s="62"/>
      <c r="E17" s="83"/>
      <c r="F17" s="84"/>
      <c r="G17" s="83">
        <v>1</v>
      </c>
      <c r="H17" s="84"/>
      <c r="I17" s="83"/>
      <c r="J17" s="84"/>
      <c r="K17" s="83"/>
      <c r="L17" s="84"/>
      <c r="M17" s="83"/>
      <c r="N17" s="84"/>
      <c r="O17" s="85"/>
      <c r="P17" s="86"/>
      <c r="Q17" s="83"/>
      <c r="R17" s="84"/>
      <c r="S17" s="83"/>
      <c r="T17" s="84"/>
      <c r="U17" s="83"/>
      <c r="V17" s="84"/>
      <c r="W17" s="83"/>
      <c r="X17" s="84"/>
      <c r="Y17" s="83"/>
      <c r="Z17" s="84"/>
      <c r="AA17" s="83"/>
      <c r="AB17" s="109"/>
      <c r="AC17" s="81"/>
      <c r="AD17" s="82"/>
      <c r="AE17" s="81"/>
      <c r="AF17" s="82"/>
      <c r="AG17" s="81"/>
      <c r="AH17" s="82"/>
      <c r="AI17" s="81"/>
      <c r="AJ17" s="82"/>
      <c r="AK17" s="81"/>
      <c r="AL17" s="82"/>
      <c r="AM17" s="81"/>
      <c r="AN17" s="82"/>
      <c r="AO17" s="81"/>
      <c r="AP17" s="82"/>
      <c r="AQ17" s="37">
        <f t="shared" si="0"/>
        <v>1</v>
      </c>
      <c r="AR17" s="43">
        <f t="shared" si="1"/>
        <v>0</v>
      </c>
      <c r="AS17" s="51"/>
    </row>
    <row r="18" spans="1:45" ht="12">
      <c r="A18" s="22"/>
      <c r="B18" s="61" t="s">
        <v>81</v>
      </c>
      <c r="C18" s="61" t="s">
        <v>82</v>
      </c>
      <c r="D18" s="62"/>
      <c r="E18" s="83">
        <v>1</v>
      </c>
      <c r="F18" s="84">
        <v>1</v>
      </c>
      <c r="G18" s="83"/>
      <c r="H18" s="84"/>
      <c r="I18" s="83"/>
      <c r="J18" s="84"/>
      <c r="K18" s="83">
        <v>1</v>
      </c>
      <c r="L18" s="84"/>
      <c r="M18" s="83">
        <v>1</v>
      </c>
      <c r="N18" s="84">
        <v>1</v>
      </c>
      <c r="O18" s="85">
        <v>1</v>
      </c>
      <c r="P18" s="86"/>
      <c r="Q18" s="83">
        <v>1</v>
      </c>
      <c r="R18" s="84"/>
      <c r="S18" s="83">
        <v>1</v>
      </c>
      <c r="T18" s="84"/>
      <c r="U18" s="83">
        <v>1</v>
      </c>
      <c r="V18" s="84"/>
      <c r="W18" s="83">
        <v>1</v>
      </c>
      <c r="X18" s="84">
        <v>1</v>
      </c>
      <c r="Y18" s="83">
        <v>1</v>
      </c>
      <c r="Z18" s="84"/>
      <c r="AA18" s="83">
        <v>1</v>
      </c>
      <c r="AB18" s="109"/>
      <c r="AC18" s="81">
        <v>1</v>
      </c>
      <c r="AD18" s="82"/>
      <c r="AE18" s="81">
        <v>1</v>
      </c>
      <c r="AF18" s="82"/>
      <c r="AG18" s="81">
        <v>1</v>
      </c>
      <c r="AH18" s="82"/>
      <c r="AI18" s="81"/>
      <c r="AJ18" s="82"/>
      <c r="AK18" s="81"/>
      <c r="AL18" s="82"/>
      <c r="AM18" s="81"/>
      <c r="AN18" s="82"/>
      <c r="AO18" s="81"/>
      <c r="AP18" s="82"/>
      <c r="AQ18" s="37">
        <f t="shared" si="0"/>
        <v>13</v>
      </c>
      <c r="AR18" s="43">
        <f t="shared" si="1"/>
        <v>3</v>
      </c>
      <c r="AS18" s="51"/>
    </row>
    <row r="19" spans="1:45" ht="12">
      <c r="A19" s="22"/>
      <c r="B19" s="61" t="s">
        <v>63</v>
      </c>
      <c r="C19" s="61" t="s">
        <v>64</v>
      </c>
      <c r="D19" s="62"/>
      <c r="E19" s="83">
        <v>1</v>
      </c>
      <c r="F19" s="84"/>
      <c r="G19" s="83">
        <v>1</v>
      </c>
      <c r="H19" s="84"/>
      <c r="I19" s="83">
        <v>1</v>
      </c>
      <c r="J19" s="84"/>
      <c r="K19" s="83">
        <v>1</v>
      </c>
      <c r="L19" s="84">
        <v>1</v>
      </c>
      <c r="M19" s="83">
        <v>1</v>
      </c>
      <c r="N19" s="84">
        <v>1</v>
      </c>
      <c r="O19" s="85">
        <v>1</v>
      </c>
      <c r="P19" s="86">
        <v>2</v>
      </c>
      <c r="Q19" s="83">
        <v>1</v>
      </c>
      <c r="R19" s="84">
        <v>3</v>
      </c>
      <c r="S19" s="83"/>
      <c r="T19" s="84"/>
      <c r="U19" s="83">
        <v>1</v>
      </c>
      <c r="V19" s="84">
        <v>2</v>
      </c>
      <c r="W19" s="83">
        <v>1</v>
      </c>
      <c r="X19" s="84">
        <v>1</v>
      </c>
      <c r="Y19" s="83"/>
      <c r="Z19" s="84"/>
      <c r="AA19" s="83">
        <v>1</v>
      </c>
      <c r="AB19" s="109">
        <v>1</v>
      </c>
      <c r="AC19" s="81">
        <v>1</v>
      </c>
      <c r="AD19" s="82">
        <v>5</v>
      </c>
      <c r="AE19" s="81">
        <v>1</v>
      </c>
      <c r="AF19" s="82">
        <v>2</v>
      </c>
      <c r="AG19" s="81">
        <v>1</v>
      </c>
      <c r="AH19" s="82">
        <v>1</v>
      </c>
      <c r="AI19" s="81"/>
      <c r="AJ19" s="82"/>
      <c r="AK19" s="81"/>
      <c r="AL19" s="82"/>
      <c r="AM19" s="81"/>
      <c r="AN19" s="82"/>
      <c r="AO19" s="81"/>
      <c r="AP19" s="82"/>
      <c r="AQ19" s="37">
        <f t="shared" si="0"/>
        <v>13</v>
      </c>
      <c r="AR19" s="43">
        <f t="shared" si="1"/>
        <v>19</v>
      </c>
      <c r="AS19" s="51">
        <v>2</v>
      </c>
    </row>
    <row r="20" spans="1:45" ht="12">
      <c r="A20" s="22"/>
      <c r="B20" s="61" t="s">
        <v>51</v>
      </c>
      <c r="C20" s="61" t="s">
        <v>52</v>
      </c>
      <c r="D20" s="62"/>
      <c r="E20" s="83">
        <v>1</v>
      </c>
      <c r="F20" s="84"/>
      <c r="G20" s="83">
        <v>1</v>
      </c>
      <c r="H20" s="84"/>
      <c r="I20" s="83">
        <v>1</v>
      </c>
      <c r="J20" s="84"/>
      <c r="K20" s="83">
        <v>1</v>
      </c>
      <c r="L20" s="84"/>
      <c r="M20" s="83">
        <v>1</v>
      </c>
      <c r="N20" s="84"/>
      <c r="O20" s="85">
        <v>1</v>
      </c>
      <c r="P20" s="86"/>
      <c r="Q20" s="83">
        <v>1</v>
      </c>
      <c r="R20" s="84"/>
      <c r="S20" s="83">
        <v>1</v>
      </c>
      <c r="T20" s="84"/>
      <c r="U20" s="83">
        <v>1</v>
      </c>
      <c r="V20" s="84"/>
      <c r="W20" s="83">
        <v>1</v>
      </c>
      <c r="X20" s="84"/>
      <c r="Y20" s="83">
        <v>1</v>
      </c>
      <c r="Z20" s="84"/>
      <c r="AA20" s="83">
        <v>1</v>
      </c>
      <c r="AB20" s="109">
        <v>1</v>
      </c>
      <c r="AC20" s="81">
        <v>1</v>
      </c>
      <c r="AD20" s="82"/>
      <c r="AE20" s="81">
        <v>1</v>
      </c>
      <c r="AF20" s="82">
        <v>2</v>
      </c>
      <c r="AG20" s="81">
        <v>1</v>
      </c>
      <c r="AH20" s="82"/>
      <c r="AI20" s="81"/>
      <c r="AJ20" s="82"/>
      <c r="AK20" s="81"/>
      <c r="AL20" s="82"/>
      <c r="AM20" s="81"/>
      <c r="AN20" s="82"/>
      <c r="AO20" s="81"/>
      <c r="AP20" s="82"/>
      <c r="AQ20" s="37">
        <f t="shared" si="0"/>
        <v>15</v>
      </c>
      <c r="AR20" s="43">
        <f t="shared" si="1"/>
        <v>3</v>
      </c>
      <c r="AS20" s="51">
        <v>25</v>
      </c>
    </row>
    <row r="21" spans="1:45" ht="12">
      <c r="A21" s="22">
        <v>29</v>
      </c>
      <c r="B21" s="61" t="s">
        <v>72</v>
      </c>
      <c r="C21" s="61" t="s">
        <v>73</v>
      </c>
      <c r="D21" s="62"/>
      <c r="E21" s="83">
        <v>1</v>
      </c>
      <c r="F21" s="84">
        <v>1</v>
      </c>
      <c r="G21" s="83">
        <v>1</v>
      </c>
      <c r="H21" s="84"/>
      <c r="I21" s="83">
        <v>1</v>
      </c>
      <c r="J21" s="84"/>
      <c r="K21" s="83">
        <v>1</v>
      </c>
      <c r="L21" s="84"/>
      <c r="M21" s="83">
        <v>1</v>
      </c>
      <c r="N21" s="84"/>
      <c r="O21" s="85"/>
      <c r="P21" s="86"/>
      <c r="Q21" s="83"/>
      <c r="R21" s="84"/>
      <c r="S21" s="83">
        <v>1</v>
      </c>
      <c r="T21" s="84"/>
      <c r="U21" s="83"/>
      <c r="V21" s="84"/>
      <c r="W21" s="83"/>
      <c r="X21" s="84"/>
      <c r="Y21" s="83">
        <v>1</v>
      </c>
      <c r="Z21" s="84"/>
      <c r="AA21" s="83"/>
      <c r="AB21" s="109"/>
      <c r="AC21" s="81">
        <v>1</v>
      </c>
      <c r="AD21" s="82"/>
      <c r="AE21" s="81">
        <v>1</v>
      </c>
      <c r="AF21" s="82"/>
      <c r="AG21" s="81"/>
      <c r="AH21" s="82"/>
      <c r="AI21" s="81"/>
      <c r="AJ21" s="82"/>
      <c r="AK21" s="81"/>
      <c r="AL21" s="82"/>
      <c r="AM21" s="81"/>
      <c r="AN21" s="82"/>
      <c r="AO21" s="81"/>
      <c r="AP21" s="82"/>
      <c r="AQ21" s="37">
        <f t="shared" si="0"/>
        <v>9</v>
      </c>
      <c r="AR21" s="43">
        <f t="shared" si="1"/>
        <v>1</v>
      </c>
      <c r="AS21" s="51"/>
    </row>
    <row r="22" spans="1:45" ht="12">
      <c r="A22" s="22"/>
      <c r="B22" s="61" t="s">
        <v>45</v>
      </c>
      <c r="C22" s="61" t="s">
        <v>46</v>
      </c>
      <c r="D22" s="62"/>
      <c r="E22" s="83">
        <v>1</v>
      </c>
      <c r="F22" s="84"/>
      <c r="G22" s="83">
        <v>1</v>
      </c>
      <c r="H22" s="84"/>
      <c r="I22" s="83">
        <v>1</v>
      </c>
      <c r="J22" s="84"/>
      <c r="K22" s="83">
        <v>1</v>
      </c>
      <c r="L22" s="84"/>
      <c r="M22" s="83">
        <v>1</v>
      </c>
      <c r="N22" s="84"/>
      <c r="O22" s="85"/>
      <c r="P22" s="86"/>
      <c r="Q22" s="83">
        <v>1</v>
      </c>
      <c r="R22" s="84"/>
      <c r="S22" s="83">
        <v>1</v>
      </c>
      <c r="T22" s="84"/>
      <c r="U22" s="83">
        <v>1</v>
      </c>
      <c r="V22" s="84"/>
      <c r="W22" s="83">
        <v>1</v>
      </c>
      <c r="X22" s="84"/>
      <c r="Y22" s="83"/>
      <c r="Z22" s="84"/>
      <c r="AA22" s="83">
        <v>1</v>
      </c>
      <c r="AB22" s="109"/>
      <c r="AC22" s="81">
        <v>1</v>
      </c>
      <c r="AD22" s="82"/>
      <c r="AE22" s="81">
        <v>1</v>
      </c>
      <c r="AF22" s="82"/>
      <c r="AG22" s="81">
        <v>1</v>
      </c>
      <c r="AH22" s="82"/>
      <c r="AI22" s="81"/>
      <c r="AJ22" s="82"/>
      <c r="AK22" s="81"/>
      <c r="AL22" s="82"/>
      <c r="AM22" s="81"/>
      <c r="AN22" s="82"/>
      <c r="AO22" s="81"/>
      <c r="AP22" s="82"/>
      <c r="AQ22" s="37">
        <f t="shared" si="0"/>
        <v>13</v>
      </c>
      <c r="AR22" s="43">
        <f t="shared" si="1"/>
        <v>0</v>
      </c>
      <c r="AS22" s="51"/>
    </row>
    <row r="23" spans="1:45" ht="12">
      <c r="A23" s="22"/>
      <c r="B23" s="61" t="s">
        <v>47</v>
      </c>
      <c r="C23" s="61" t="s">
        <v>48</v>
      </c>
      <c r="D23" s="62"/>
      <c r="E23" s="83">
        <v>1</v>
      </c>
      <c r="F23" s="84"/>
      <c r="G23" s="83">
        <v>1</v>
      </c>
      <c r="H23" s="84">
        <v>1</v>
      </c>
      <c r="I23" s="83">
        <v>1</v>
      </c>
      <c r="J23" s="84"/>
      <c r="K23" s="83">
        <v>1</v>
      </c>
      <c r="L23" s="84">
        <v>1</v>
      </c>
      <c r="M23" s="83">
        <v>1</v>
      </c>
      <c r="N23" s="84"/>
      <c r="O23" s="85">
        <v>1</v>
      </c>
      <c r="P23" s="86"/>
      <c r="Q23" s="83">
        <v>1</v>
      </c>
      <c r="R23" s="84">
        <v>1</v>
      </c>
      <c r="S23" s="83">
        <v>1</v>
      </c>
      <c r="T23" s="84"/>
      <c r="U23" s="83">
        <v>1</v>
      </c>
      <c r="V23" s="84"/>
      <c r="W23" s="83">
        <v>1</v>
      </c>
      <c r="X23" s="84"/>
      <c r="Y23" s="83">
        <v>1</v>
      </c>
      <c r="Z23" s="84"/>
      <c r="AA23" s="83">
        <v>1</v>
      </c>
      <c r="AB23" s="109"/>
      <c r="AC23" s="81">
        <v>1</v>
      </c>
      <c r="AD23" s="82">
        <v>1</v>
      </c>
      <c r="AE23" s="81">
        <v>1</v>
      </c>
      <c r="AF23" s="82"/>
      <c r="AG23" s="81">
        <v>1</v>
      </c>
      <c r="AH23" s="82"/>
      <c r="AI23" s="81"/>
      <c r="AJ23" s="82"/>
      <c r="AK23" s="81"/>
      <c r="AL23" s="82"/>
      <c r="AM23" s="81"/>
      <c r="AN23" s="82"/>
      <c r="AO23" s="81"/>
      <c r="AP23" s="82"/>
      <c r="AQ23" s="37">
        <f t="shared" si="0"/>
        <v>15</v>
      </c>
      <c r="AR23" s="43">
        <f t="shared" si="1"/>
        <v>4</v>
      </c>
      <c r="AS23" s="51">
        <v>1</v>
      </c>
    </row>
    <row r="24" spans="1:45" ht="12">
      <c r="A24" s="22"/>
      <c r="B24" s="61" t="s">
        <v>99</v>
      </c>
      <c r="C24" s="61" t="s">
        <v>100</v>
      </c>
      <c r="D24" s="62"/>
      <c r="E24" s="83"/>
      <c r="F24" s="84"/>
      <c r="G24" s="83"/>
      <c r="H24" s="84"/>
      <c r="I24" s="83"/>
      <c r="J24" s="84"/>
      <c r="K24" s="83"/>
      <c r="L24" s="84"/>
      <c r="M24" s="83"/>
      <c r="N24" s="84"/>
      <c r="O24" s="85"/>
      <c r="P24" s="86"/>
      <c r="Q24" s="83"/>
      <c r="R24" s="84"/>
      <c r="S24" s="83"/>
      <c r="T24" s="84"/>
      <c r="U24" s="83">
        <v>1</v>
      </c>
      <c r="V24" s="84">
        <v>1</v>
      </c>
      <c r="W24" s="83">
        <v>1</v>
      </c>
      <c r="X24" s="84"/>
      <c r="Y24" s="83"/>
      <c r="Z24" s="84"/>
      <c r="AA24" s="83"/>
      <c r="AB24" s="109"/>
      <c r="AC24" s="81"/>
      <c r="AD24" s="82"/>
      <c r="AE24" s="81"/>
      <c r="AF24" s="82"/>
      <c r="AG24" s="81">
        <v>1</v>
      </c>
      <c r="AH24" s="82"/>
      <c r="AI24" s="81"/>
      <c r="AJ24" s="82"/>
      <c r="AK24" s="81"/>
      <c r="AL24" s="82"/>
      <c r="AM24" s="81"/>
      <c r="AN24" s="82"/>
      <c r="AO24" s="81"/>
      <c r="AP24" s="82"/>
      <c r="AQ24" s="37">
        <f>E24+G24+I24+K24+M24+O24+Q24+S24+U24+W24+Y24+AA24+AC24+AE24+AG24+AI24+AK24+AM24+AO24</f>
        <v>3</v>
      </c>
      <c r="AR24" s="43">
        <f>F24+H24+J24+L24+N24+P24+R24+T24+V24+X24+Z24+AB24+AD24+AF24+AH24+AJ24+AL24+AN24+AP24</f>
        <v>1</v>
      </c>
      <c r="AS24" s="51"/>
    </row>
    <row r="25" spans="1:45" ht="12">
      <c r="A25" s="22"/>
      <c r="B25" s="61" t="s">
        <v>192</v>
      </c>
      <c r="C25" s="61" t="s">
        <v>176</v>
      </c>
      <c r="D25" s="62"/>
      <c r="E25" s="83"/>
      <c r="F25" s="84"/>
      <c r="G25" s="83"/>
      <c r="H25" s="84"/>
      <c r="I25" s="83"/>
      <c r="J25" s="84"/>
      <c r="K25" s="83"/>
      <c r="L25" s="84"/>
      <c r="M25" s="83"/>
      <c r="N25" s="84"/>
      <c r="O25" s="85"/>
      <c r="P25" s="86"/>
      <c r="Q25" s="83"/>
      <c r="R25" s="84"/>
      <c r="S25" s="83"/>
      <c r="T25" s="84"/>
      <c r="U25" s="83"/>
      <c r="V25" s="84"/>
      <c r="W25" s="83">
        <v>1</v>
      </c>
      <c r="X25" s="84"/>
      <c r="Y25" s="83">
        <v>1</v>
      </c>
      <c r="Z25" s="84"/>
      <c r="AA25" s="83">
        <v>1</v>
      </c>
      <c r="AB25" s="109"/>
      <c r="AC25" s="81">
        <v>1</v>
      </c>
      <c r="AD25" s="82"/>
      <c r="AE25" s="81">
        <v>1</v>
      </c>
      <c r="AF25" s="82"/>
      <c r="AG25" s="81">
        <v>1</v>
      </c>
      <c r="AH25" s="82"/>
      <c r="AI25" s="81"/>
      <c r="AJ25" s="82"/>
      <c r="AK25" s="81"/>
      <c r="AL25" s="82"/>
      <c r="AM25" s="81"/>
      <c r="AN25" s="82"/>
      <c r="AO25" s="81"/>
      <c r="AP25" s="82"/>
      <c r="AQ25" s="37">
        <f aca="true" t="shared" si="2" ref="AQ25:AQ42">E25+G25+I25+K25+M25+O25+Q25+S25+U25+W25+Y25+AA25+AC25+AE25+AG25+AI25+AK25+AM25+AO25</f>
        <v>6</v>
      </c>
      <c r="AR25" s="43">
        <f aca="true" t="shared" si="3" ref="AR25:AR42">F25+H25+J25+L25+N25+P25+R25+T25+V25+X25+Z25+AB25+AD25+AF25+AH25+AJ25+AL25+AN25+AP25</f>
        <v>0</v>
      </c>
      <c r="AS25" s="51"/>
    </row>
    <row r="26" spans="1:45" ht="12">
      <c r="A26" s="22"/>
      <c r="B26" s="61" t="s">
        <v>66</v>
      </c>
      <c r="C26" s="61" t="s">
        <v>67</v>
      </c>
      <c r="D26" s="62"/>
      <c r="E26" s="83">
        <v>1</v>
      </c>
      <c r="F26" s="84"/>
      <c r="G26" s="83">
        <v>1</v>
      </c>
      <c r="H26" s="84"/>
      <c r="I26" s="83"/>
      <c r="J26" s="84"/>
      <c r="K26" s="83"/>
      <c r="L26" s="84"/>
      <c r="M26" s="83">
        <v>1</v>
      </c>
      <c r="N26" s="84"/>
      <c r="O26" s="85">
        <v>1</v>
      </c>
      <c r="P26" s="86"/>
      <c r="Q26" s="83">
        <v>1</v>
      </c>
      <c r="R26" s="84"/>
      <c r="S26" s="83"/>
      <c r="T26" s="84"/>
      <c r="U26" s="83">
        <v>1</v>
      </c>
      <c r="V26" s="84"/>
      <c r="W26" s="83">
        <v>1</v>
      </c>
      <c r="X26" s="84"/>
      <c r="Y26" s="83">
        <v>1</v>
      </c>
      <c r="Z26" s="84">
        <v>2</v>
      </c>
      <c r="AA26" s="83">
        <v>1</v>
      </c>
      <c r="AB26" s="109"/>
      <c r="AC26" s="81">
        <v>1</v>
      </c>
      <c r="AD26" s="82"/>
      <c r="AE26" s="81">
        <v>1</v>
      </c>
      <c r="AF26" s="82"/>
      <c r="AG26" s="81">
        <v>1</v>
      </c>
      <c r="AH26" s="82"/>
      <c r="AI26" s="81"/>
      <c r="AJ26" s="82"/>
      <c r="AK26" s="81"/>
      <c r="AL26" s="82"/>
      <c r="AM26" s="81"/>
      <c r="AN26" s="82"/>
      <c r="AO26" s="81"/>
      <c r="AP26" s="82"/>
      <c r="AQ26" s="37">
        <f t="shared" si="2"/>
        <v>12</v>
      </c>
      <c r="AR26" s="43">
        <f t="shared" si="3"/>
        <v>2</v>
      </c>
      <c r="AS26" s="51"/>
    </row>
    <row r="27" spans="1:45" ht="12">
      <c r="A27" s="22"/>
      <c r="B27" s="61" t="s">
        <v>74</v>
      </c>
      <c r="C27" s="61" t="s">
        <v>75</v>
      </c>
      <c r="D27" s="62"/>
      <c r="E27" s="83">
        <v>1</v>
      </c>
      <c r="F27" s="84">
        <v>1</v>
      </c>
      <c r="G27" s="83">
        <v>1</v>
      </c>
      <c r="H27" s="84">
        <v>2</v>
      </c>
      <c r="I27" s="83">
        <v>1</v>
      </c>
      <c r="J27" s="84"/>
      <c r="K27" s="83">
        <v>1</v>
      </c>
      <c r="L27" s="84">
        <v>1</v>
      </c>
      <c r="M27" s="83">
        <v>1</v>
      </c>
      <c r="N27" s="84">
        <v>2</v>
      </c>
      <c r="O27" s="85">
        <v>1</v>
      </c>
      <c r="P27" s="86">
        <v>2</v>
      </c>
      <c r="Q27" s="83">
        <v>1</v>
      </c>
      <c r="R27" s="84">
        <v>1</v>
      </c>
      <c r="S27" s="83">
        <v>1</v>
      </c>
      <c r="T27" s="84">
        <v>1</v>
      </c>
      <c r="U27" s="83">
        <v>1</v>
      </c>
      <c r="V27" s="84"/>
      <c r="W27" s="83">
        <v>1</v>
      </c>
      <c r="X27" s="84"/>
      <c r="Y27" s="83">
        <v>1</v>
      </c>
      <c r="Z27" s="84"/>
      <c r="AA27" s="83">
        <v>1</v>
      </c>
      <c r="AB27" s="109">
        <v>1</v>
      </c>
      <c r="AC27" s="81">
        <v>1</v>
      </c>
      <c r="AD27" s="82"/>
      <c r="AE27" s="81">
        <v>1</v>
      </c>
      <c r="AF27" s="82"/>
      <c r="AG27" s="81">
        <v>1</v>
      </c>
      <c r="AH27" s="82"/>
      <c r="AI27" s="81"/>
      <c r="AJ27" s="82"/>
      <c r="AK27" s="81"/>
      <c r="AL27" s="82"/>
      <c r="AM27" s="81"/>
      <c r="AN27" s="82"/>
      <c r="AO27" s="81"/>
      <c r="AP27" s="82"/>
      <c r="AQ27" s="37">
        <f t="shared" si="2"/>
        <v>15</v>
      </c>
      <c r="AR27" s="43">
        <f t="shared" si="3"/>
        <v>11</v>
      </c>
      <c r="AS27" s="51">
        <v>9</v>
      </c>
    </row>
    <row r="28" spans="1:45" ht="12">
      <c r="A28" s="22"/>
      <c r="B28" s="61" t="s">
        <v>177</v>
      </c>
      <c r="C28" s="61" t="s">
        <v>48</v>
      </c>
      <c r="D28" s="62"/>
      <c r="E28" s="83"/>
      <c r="F28" s="84"/>
      <c r="G28" s="83"/>
      <c r="H28" s="84"/>
      <c r="I28" s="83"/>
      <c r="J28" s="84"/>
      <c r="K28" s="83"/>
      <c r="L28" s="84"/>
      <c r="M28" s="83">
        <v>1</v>
      </c>
      <c r="N28" s="84"/>
      <c r="O28" s="85">
        <v>1</v>
      </c>
      <c r="P28" s="86"/>
      <c r="Q28" s="83">
        <v>1</v>
      </c>
      <c r="R28" s="84">
        <v>1</v>
      </c>
      <c r="S28" s="83">
        <v>1</v>
      </c>
      <c r="T28" s="84"/>
      <c r="U28" s="83">
        <v>1</v>
      </c>
      <c r="V28" s="84"/>
      <c r="W28" s="83">
        <v>1</v>
      </c>
      <c r="X28" s="84"/>
      <c r="Y28" s="83">
        <v>1</v>
      </c>
      <c r="Z28" s="84"/>
      <c r="AA28" s="83">
        <v>1</v>
      </c>
      <c r="AB28" s="109"/>
      <c r="AC28" s="81">
        <v>1</v>
      </c>
      <c r="AD28" s="82"/>
      <c r="AE28" s="81">
        <v>1</v>
      </c>
      <c r="AF28" s="82"/>
      <c r="AG28" s="81">
        <v>1</v>
      </c>
      <c r="AH28" s="82"/>
      <c r="AI28" s="81"/>
      <c r="AJ28" s="82"/>
      <c r="AK28" s="81"/>
      <c r="AL28" s="82"/>
      <c r="AM28" s="81"/>
      <c r="AN28" s="82"/>
      <c r="AO28" s="81"/>
      <c r="AP28" s="82"/>
      <c r="AQ28" s="37">
        <f t="shared" si="2"/>
        <v>11</v>
      </c>
      <c r="AR28" s="43">
        <f t="shared" si="3"/>
        <v>1</v>
      </c>
      <c r="AS28" s="51">
        <v>1</v>
      </c>
    </row>
    <row r="29" spans="1:45" ht="12">
      <c r="A29" s="22"/>
      <c r="B29" s="61" t="s">
        <v>76</v>
      </c>
      <c r="C29" s="61" t="s">
        <v>77</v>
      </c>
      <c r="D29" s="62"/>
      <c r="E29" s="83">
        <v>1</v>
      </c>
      <c r="F29" s="84"/>
      <c r="G29" s="83">
        <v>1</v>
      </c>
      <c r="H29" s="84"/>
      <c r="I29" s="83">
        <v>1</v>
      </c>
      <c r="J29" s="84"/>
      <c r="K29" s="83">
        <v>1</v>
      </c>
      <c r="L29" s="84"/>
      <c r="M29" s="83">
        <v>1</v>
      </c>
      <c r="N29" s="84"/>
      <c r="O29" s="85">
        <v>1</v>
      </c>
      <c r="P29" s="86"/>
      <c r="Q29" s="83">
        <v>1</v>
      </c>
      <c r="R29" s="84">
        <v>1</v>
      </c>
      <c r="S29" s="83"/>
      <c r="T29" s="84"/>
      <c r="U29" s="83">
        <v>1</v>
      </c>
      <c r="V29" s="84">
        <v>1</v>
      </c>
      <c r="W29" s="83"/>
      <c r="X29" s="84"/>
      <c r="Y29" s="83">
        <v>1</v>
      </c>
      <c r="Z29" s="84"/>
      <c r="AA29" s="83">
        <v>1</v>
      </c>
      <c r="AB29" s="109">
        <v>2</v>
      </c>
      <c r="AC29" s="81"/>
      <c r="AD29" s="82"/>
      <c r="AE29" s="81">
        <v>1</v>
      </c>
      <c r="AF29" s="82"/>
      <c r="AG29" s="81">
        <v>1</v>
      </c>
      <c r="AH29" s="82"/>
      <c r="AI29" s="81"/>
      <c r="AJ29" s="82"/>
      <c r="AK29" s="81"/>
      <c r="AL29" s="82"/>
      <c r="AM29" s="81"/>
      <c r="AN29" s="82"/>
      <c r="AO29" s="81"/>
      <c r="AP29" s="82"/>
      <c r="AQ29" s="37">
        <f t="shared" si="2"/>
        <v>12</v>
      </c>
      <c r="AR29" s="43">
        <f t="shared" si="3"/>
        <v>4</v>
      </c>
      <c r="AS29" s="51">
        <v>3</v>
      </c>
    </row>
    <row r="30" spans="1:45" ht="12">
      <c r="A30" s="22"/>
      <c r="B30" s="61" t="s">
        <v>61</v>
      </c>
      <c r="C30" s="61" t="s">
        <v>106</v>
      </c>
      <c r="D30" s="62"/>
      <c r="E30" s="83"/>
      <c r="F30" s="84"/>
      <c r="G30" s="83"/>
      <c r="H30" s="84"/>
      <c r="I30" s="83">
        <v>1</v>
      </c>
      <c r="J30" s="84"/>
      <c r="K30" s="83"/>
      <c r="L30" s="84"/>
      <c r="M30" s="83"/>
      <c r="N30" s="84"/>
      <c r="O30" s="85"/>
      <c r="P30" s="86"/>
      <c r="Q30" s="83">
        <v>1</v>
      </c>
      <c r="R30" s="84"/>
      <c r="S30" s="83">
        <v>1</v>
      </c>
      <c r="T30" s="84"/>
      <c r="U30" s="83">
        <v>1</v>
      </c>
      <c r="V30" s="84"/>
      <c r="W30" s="83">
        <v>1</v>
      </c>
      <c r="X30" s="84"/>
      <c r="Y30" s="83">
        <v>1</v>
      </c>
      <c r="Z30" s="84"/>
      <c r="AA30" s="83">
        <v>1</v>
      </c>
      <c r="AB30" s="109"/>
      <c r="AC30" s="81"/>
      <c r="AD30" s="82"/>
      <c r="AE30" s="81"/>
      <c r="AF30" s="82"/>
      <c r="AG30" s="81"/>
      <c r="AH30" s="82"/>
      <c r="AI30" s="81"/>
      <c r="AJ30" s="82"/>
      <c r="AK30" s="81"/>
      <c r="AL30" s="82"/>
      <c r="AM30" s="81"/>
      <c r="AN30" s="82"/>
      <c r="AO30" s="81"/>
      <c r="AP30" s="82"/>
      <c r="AQ30" s="37">
        <f t="shared" si="2"/>
        <v>7</v>
      </c>
      <c r="AR30" s="43">
        <f t="shared" si="3"/>
        <v>0</v>
      </c>
      <c r="AS30" s="51"/>
    </row>
    <row r="31" spans="1:45" ht="12">
      <c r="A31" s="22"/>
      <c r="B31" s="61" t="s">
        <v>61</v>
      </c>
      <c r="C31" s="61" t="s">
        <v>62</v>
      </c>
      <c r="D31" s="62"/>
      <c r="E31" s="83">
        <v>1</v>
      </c>
      <c r="F31" s="84">
        <v>1</v>
      </c>
      <c r="G31" s="83">
        <v>1</v>
      </c>
      <c r="H31" s="84"/>
      <c r="I31" s="83">
        <v>1</v>
      </c>
      <c r="J31" s="84"/>
      <c r="K31" s="83">
        <v>1</v>
      </c>
      <c r="L31" s="84">
        <v>1</v>
      </c>
      <c r="M31" s="83">
        <v>1</v>
      </c>
      <c r="N31" s="84"/>
      <c r="O31" s="85">
        <v>1</v>
      </c>
      <c r="P31" s="86">
        <v>1</v>
      </c>
      <c r="Q31" s="83">
        <v>1</v>
      </c>
      <c r="R31" s="84">
        <v>1</v>
      </c>
      <c r="S31" s="83"/>
      <c r="T31" s="84"/>
      <c r="U31" s="83">
        <v>1</v>
      </c>
      <c r="V31" s="84">
        <v>3</v>
      </c>
      <c r="W31" s="83"/>
      <c r="X31" s="84"/>
      <c r="Y31" s="83">
        <v>1</v>
      </c>
      <c r="Z31" s="84"/>
      <c r="AA31" s="83">
        <v>1</v>
      </c>
      <c r="AB31" s="109"/>
      <c r="AC31" s="81">
        <v>1</v>
      </c>
      <c r="AD31" s="82">
        <v>1</v>
      </c>
      <c r="AE31" s="81">
        <v>1</v>
      </c>
      <c r="AF31" s="82"/>
      <c r="AG31" s="81">
        <v>1</v>
      </c>
      <c r="AH31" s="82"/>
      <c r="AI31" s="81"/>
      <c r="AJ31" s="82"/>
      <c r="AK31" s="81"/>
      <c r="AL31" s="82"/>
      <c r="AM31" s="81"/>
      <c r="AN31" s="82"/>
      <c r="AO31" s="81"/>
      <c r="AP31" s="82"/>
      <c r="AQ31" s="37">
        <f t="shared" si="2"/>
        <v>13</v>
      </c>
      <c r="AR31" s="43">
        <f t="shared" si="3"/>
        <v>8</v>
      </c>
      <c r="AS31" s="51"/>
    </row>
    <row r="32" spans="1:45" ht="12">
      <c r="A32" s="22"/>
      <c r="B32" s="61" t="s">
        <v>104</v>
      </c>
      <c r="C32" s="61" t="s">
        <v>105</v>
      </c>
      <c r="D32" s="62"/>
      <c r="E32" s="83"/>
      <c r="F32" s="84"/>
      <c r="G32" s="83"/>
      <c r="H32" s="84"/>
      <c r="I32" s="83">
        <v>1</v>
      </c>
      <c r="J32" s="84"/>
      <c r="K32" s="83"/>
      <c r="L32" s="84"/>
      <c r="M32" s="83"/>
      <c r="N32" s="84"/>
      <c r="O32" s="85">
        <v>1</v>
      </c>
      <c r="P32" s="86"/>
      <c r="Q32" s="83">
        <v>1</v>
      </c>
      <c r="R32" s="84"/>
      <c r="S32" s="83">
        <v>1</v>
      </c>
      <c r="T32" s="84">
        <v>2</v>
      </c>
      <c r="U32" s="83"/>
      <c r="V32" s="84"/>
      <c r="W32" s="83"/>
      <c r="X32" s="84"/>
      <c r="Y32" s="83"/>
      <c r="Z32" s="84"/>
      <c r="AA32" s="83"/>
      <c r="AB32" s="109"/>
      <c r="AC32" s="81"/>
      <c r="AD32" s="82"/>
      <c r="AE32" s="81"/>
      <c r="AF32" s="82"/>
      <c r="AG32" s="81"/>
      <c r="AH32" s="82"/>
      <c r="AI32" s="81"/>
      <c r="AJ32" s="82"/>
      <c r="AK32" s="81"/>
      <c r="AL32" s="82"/>
      <c r="AM32" s="81"/>
      <c r="AN32" s="82"/>
      <c r="AO32" s="81"/>
      <c r="AP32" s="82"/>
      <c r="AQ32" s="37">
        <f t="shared" si="2"/>
        <v>4</v>
      </c>
      <c r="AR32" s="43">
        <f t="shared" si="3"/>
        <v>2</v>
      </c>
      <c r="AS32" s="51"/>
    </row>
    <row r="33" spans="1:45" ht="12">
      <c r="A33" s="22"/>
      <c r="B33" s="61" t="s">
        <v>155</v>
      </c>
      <c r="C33" s="61" t="s">
        <v>156</v>
      </c>
      <c r="D33" s="62"/>
      <c r="E33" s="83"/>
      <c r="F33" s="84"/>
      <c r="G33" s="83">
        <v>1</v>
      </c>
      <c r="H33" s="84"/>
      <c r="I33" s="83">
        <v>1</v>
      </c>
      <c r="J33" s="84"/>
      <c r="K33" s="83"/>
      <c r="L33" s="84"/>
      <c r="M33" s="83"/>
      <c r="N33" s="84"/>
      <c r="O33" s="85"/>
      <c r="P33" s="86"/>
      <c r="Q33" s="83"/>
      <c r="R33" s="84"/>
      <c r="S33" s="83"/>
      <c r="T33" s="84"/>
      <c r="U33" s="83"/>
      <c r="V33" s="84"/>
      <c r="W33" s="83"/>
      <c r="X33" s="84"/>
      <c r="Y33" s="83"/>
      <c r="Z33" s="84"/>
      <c r="AA33" s="83"/>
      <c r="AB33" s="109"/>
      <c r="AC33" s="81"/>
      <c r="AD33" s="82"/>
      <c r="AE33" s="81"/>
      <c r="AF33" s="82"/>
      <c r="AG33" s="81"/>
      <c r="AH33" s="82"/>
      <c r="AI33" s="81"/>
      <c r="AJ33" s="82"/>
      <c r="AK33" s="81"/>
      <c r="AL33" s="82"/>
      <c r="AM33" s="81"/>
      <c r="AN33" s="82"/>
      <c r="AO33" s="81"/>
      <c r="AP33" s="82"/>
      <c r="AQ33" s="37">
        <f t="shared" si="2"/>
        <v>2</v>
      </c>
      <c r="AR33" s="43">
        <f t="shared" si="3"/>
        <v>0</v>
      </c>
      <c r="AS33" s="51"/>
    </row>
    <row r="34" spans="1:45" ht="12">
      <c r="A34" s="22"/>
      <c r="B34" s="63" t="s">
        <v>53</v>
      </c>
      <c r="C34" s="63" t="s">
        <v>54</v>
      </c>
      <c r="D34" s="64"/>
      <c r="E34" s="83">
        <v>1</v>
      </c>
      <c r="F34" s="84"/>
      <c r="G34" s="83">
        <v>1</v>
      </c>
      <c r="H34" s="84"/>
      <c r="I34" s="83">
        <v>1</v>
      </c>
      <c r="J34" s="84">
        <v>1</v>
      </c>
      <c r="K34" s="83">
        <v>1</v>
      </c>
      <c r="L34" s="84">
        <v>1</v>
      </c>
      <c r="M34" s="83">
        <v>1</v>
      </c>
      <c r="N34" s="84"/>
      <c r="O34" s="85">
        <v>1</v>
      </c>
      <c r="P34" s="86">
        <v>1</v>
      </c>
      <c r="Q34" s="83">
        <v>1</v>
      </c>
      <c r="R34" s="84">
        <v>3</v>
      </c>
      <c r="S34" s="83">
        <v>1</v>
      </c>
      <c r="T34" s="84"/>
      <c r="U34" s="83">
        <v>1</v>
      </c>
      <c r="V34" s="84"/>
      <c r="W34" s="83">
        <v>1</v>
      </c>
      <c r="X34" s="84"/>
      <c r="Y34" s="83">
        <v>1</v>
      </c>
      <c r="Z34" s="84"/>
      <c r="AA34" s="83">
        <v>1</v>
      </c>
      <c r="AB34" s="109">
        <v>1</v>
      </c>
      <c r="AC34" s="81"/>
      <c r="AD34" s="82"/>
      <c r="AE34" s="81">
        <v>1</v>
      </c>
      <c r="AF34" s="82"/>
      <c r="AG34" s="81">
        <v>1</v>
      </c>
      <c r="AH34" s="82">
        <v>1</v>
      </c>
      <c r="AI34" s="81"/>
      <c r="AJ34" s="82"/>
      <c r="AK34" s="81"/>
      <c r="AL34" s="82"/>
      <c r="AM34" s="81"/>
      <c r="AN34" s="82"/>
      <c r="AO34" s="81"/>
      <c r="AP34" s="82"/>
      <c r="AQ34" s="37">
        <f t="shared" si="2"/>
        <v>14</v>
      </c>
      <c r="AR34" s="43">
        <f t="shared" si="3"/>
        <v>8</v>
      </c>
      <c r="AS34" s="51"/>
    </row>
    <row r="35" spans="1:45" ht="12">
      <c r="A35" s="22" t="s">
        <v>37</v>
      </c>
      <c r="B35" s="63" t="s">
        <v>68</v>
      </c>
      <c r="C35" s="63" t="s">
        <v>69</v>
      </c>
      <c r="D35" s="64"/>
      <c r="E35" s="83">
        <v>1</v>
      </c>
      <c r="F35" s="84"/>
      <c r="G35" s="83">
        <v>1</v>
      </c>
      <c r="H35" s="84"/>
      <c r="I35" s="83"/>
      <c r="J35" s="84"/>
      <c r="K35" s="83"/>
      <c r="L35" s="84"/>
      <c r="M35" s="83"/>
      <c r="N35" s="84"/>
      <c r="O35" s="85"/>
      <c r="P35" s="86"/>
      <c r="Q35" s="83"/>
      <c r="R35" s="84"/>
      <c r="S35" s="83"/>
      <c r="T35" s="84"/>
      <c r="U35" s="83"/>
      <c r="V35" s="84"/>
      <c r="W35" s="83"/>
      <c r="X35" s="84"/>
      <c r="Y35" s="83"/>
      <c r="Z35" s="84"/>
      <c r="AA35" s="83"/>
      <c r="AB35" s="109"/>
      <c r="AC35" s="81"/>
      <c r="AD35" s="82"/>
      <c r="AE35" s="81"/>
      <c r="AF35" s="82"/>
      <c r="AG35" s="81"/>
      <c r="AH35" s="82"/>
      <c r="AI35" s="81"/>
      <c r="AJ35" s="82"/>
      <c r="AK35" s="81"/>
      <c r="AL35" s="82"/>
      <c r="AM35" s="81"/>
      <c r="AN35" s="82"/>
      <c r="AO35" s="81"/>
      <c r="AP35" s="82"/>
      <c r="AQ35" s="37">
        <f t="shared" si="2"/>
        <v>2</v>
      </c>
      <c r="AR35" s="43">
        <f t="shared" si="3"/>
        <v>0</v>
      </c>
      <c r="AS35" s="51"/>
    </row>
    <row r="36" spans="1:45" ht="12">
      <c r="A36" s="22"/>
      <c r="B36" s="63" t="s">
        <v>49</v>
      </c>
      <c r="C36" s="63" t="s">
        <v>50</v>
      </c>
      <c r="D36" s="64"/>
      <c r="E36" s="83">
        <v>1</v>
      </c>
      <c r="F36" s="84"/>
      <c r="G36" s="83">
        <v>1</v>
      </c>
      <c r="H36" s="84">
        <v>1</v>
      </c>
      <c r="I36" s="83"/>
      <c r="J36" s="84"/>
      <c r="K36" s="83">
        <v>1</v>
      </c>
      <c r="L36" s="84"/>
      <c r="M36" s="83">
        <v>1</v>
      </c>
      <c r="N36" s="84"/>
      <c r="O36" s="85"/>
      <c r="P36" s="86"/>
      <c r="Q36" s="83">
        <v>1</v>
      </c>
      <c r="R36" s="84">
        <v>1</v>
      </c>
      <c r="S36" s="83">
        <v>1</v>
      </c>
      <c r="T36" s="84">
        <v>1</v>
      </c>
      <c r="U36" s="83"/>
      <c r="V36" s="84"/>
      <c r="W36" s="83"/>
      <c r="X36" s="84"/>
      <c r="Y36" s="83"/>
      <c r="Z36" s="84"/>
      <c r="AA36" s="83"/>
      <c r="AB36" s="109"/>
      <c r="AC36" s="81"/>
      <c r="AD36" s="82"/>
      <c r="AE36" s="81"/>
      <c r="AF36" s="82"/>
      <c r="AG36" s="81"/>
      <c r="AH36" s="82"/>
      <c r="AI36" s="81"/>
      <c r="AJ36" s="82"/>
      <c r="AK36" s="81"/>
      <c r="AL36" s="82"/>
      <c r="AM36" s="81"/>
      <c r="AN36" s="82"/>
      <c r="AO36" s="81"/>
      <c r="AP36" s="82"/>
      <c r="AQ36" s="37">
        <f t="shared" si="2"/>
        <v>6</v>
      </c>
      <c r="AR36" s="43">
        <f t="shared" si="3"/>
        <v>3</v>
      </c>
      <c r="AS36" s="51"/>
    </row>
    <row r="37" spans="1:45" ht="12">
      <c r="A37" s="22"/>
      <c r="B37" s="63" t="s">
        <v>43</v>
      </c>
      <c r="C37" s="63" t="s">
        <v>44</v>
      </c>
      <c r="D37" s="64"/>
      <c r="E37" s="83">
        <v>1</v>
      </c>
      <c r="F37" s="84"/>
      <c r="G37" s="83">
        <v>1</v>
      </c>
      <c r="H37" s="84">
        <v>1</v>
      </c>
      <c r="I37" s="83"/>
      <c r="J37" s="84"/>
      <c r="K37" s="83">
        <v>1</v>
      </c>
      <c r="L37" s="84"/>
      <c r="M37" s="83">
        <v>1</v>
      </c>
      <c r="N37" s="84"/>
      <c r="O37" s="85">
        <v>1</v>
      </c>
      <c r="P37" s="86"/>
      <c r="Q37" s="83">
        <v>1</v>
      </c>
      <c r="R37" s="84"/>
      <c r="S37" s="83">
        <v>1</v>
      </c>
      <c r="T37" s="84"/>
      <c r="U37" s="83">
        <v>1</v>
      </c>
      <c r="V37" s="84"/>
      <c r="W37" s="83">
        <v>1</v>
      </c>
      <c r="X37" s="84">
        <v>3</v>
      </c>
      <c r="Y37" s="83">
        <v>1</v>
      </c>
      <c r="Z37" s="84"/>
      <c r="AA37" s="83">
        <v>1</v>
      </c>
      <c r="AB37" s="109">
        <v>4</v>
      </c>
      <c r="AC37" s="81">
        <v>1</v>
      </c>
      <c r="AD37" s="82">
        <v>1</v>
      </c>
      <c r="AE37" s="81">
        <v>1</v>
      </c>
      <c r="AF37" s="82"/>
      <c r="AG37" s="81">
        <v>1</v>
      </c>
      <c r="AH37" s="82"/>
      <c r="AI37" s="81"/>
      <c r="AJ37" s="82"/>
      <c r="AK37" s="81"/>
      <c r="AL37" s="82"/>
      <c r="AM37" s="81"/>
      <c r="AN37" s="82"/>
      <c r="AO37" s="81"/>
      <c r="AP37" s="82"/>
      <c r="AQ37" s="37">
        <f t="shared" si="2"/>
        <v>14</v>
      </c>
      <c r="AR37" s="43">
        <f t="shared" si="3"/>
        <v>9</v>
      </c>
      <c r="AS37" s="51">
        <v>2</v>
      </c>
    </row>
    <row r="38" spans="1:45" ht="12">
      <c r="A38" s="22"/>
      <c r="B38" s="63" t="s">
        <v>170</v>
      </c>
      <c r="C38" s="63" t="s">
        <v>94</v>
      </c>
      <c r="D38" s="64"/>
      <c r="E38" s="83"/>
      <c r="F38" s="84"/>
      <c r="G38" s="83"/>
      <c r="H38" s="84"/>
      <c r="I38" s="83">
        <v>1</v>
      </c>
      <c r="J38" s="84"/>
      <c r="K38" s="83">
        <v>1</v>
      </c>
      <c r="L38" s="84"/>
      <c r="M38" s="83">
        <v>1</v>
      </c>
      <c r="N38" s="84"/>
      <c r="O38" s="85">
        <v>1</v>
      </c>
      <c r="P38" s="86"/>
      <c r="Q38" s="83"/>
      <c r="R38" s="84"/>
      <c r="S38" s="83"/>
      <c r="T38" s="84"/>
      <c r="U38" s="83"/>
      <c r="V38" s="84"/>
      <c r="W38" s="83"/>
      <c r="X38" s="84"/>
      <c r="Y38" s="83"/>
      <c r="Z38" s="84"/>
      <c r="AA38" s="83"/>
      <c r="AB38" s="109"/>
      <c r="AC38" s="81"/>
      <c r="AD38" s="82"/>
      <c r="AE38" s="81"/>
      <c r="AF38" s="82"/>
      <c r="AG38" s="81"/>
      <c r="AH38" s="82"/>
      <c r="AI38" s="81"/>
      <c r="AJ38" s="82"/>
      <c r="AK38" s="81"/>
      <c r="AL38" s="82"/>
      <c r="AM38" s="81"/>
      <c r="AN38" s="82"/>
      <c r="AO38" s="81"/>
      <c r="AP38" s="82"/>
      <c r="AQ38" s="37">
        <f t="shared" si="2"/>
        <v>4</v>
      </c>
      <c r="AR38" s="43">
        <f t="shared" si="3"/>
        <v>0</v>
      </c>
      <c r="AS38" s="51"/>
    </row>
    <row r="39" spans="1:45" ht="12">
      <c r="A39" s="22">
        <v>2</v>
      </c>
      <c r="B39" s="63" t="s">
        <v>57</v>
      </c>
      <c r="C39" s="63" t="s">
        <v>58</v>
      </c>
      <c r="D39" s="64"/>
      <c r="E39" s="83">
        <v>1</v>
      </c>
      <c r="F39" s="84"/>
      <c r="G39" s="83">
        <v>1</v>
      </c>
      <c r="H39" s="84"/>
      <c r="I39" s="83">
        <v>1</v>
      </c>
      <c r="J39" s="84"/>
      <c r="K39" s="83">
        <v>1</v>
      </c>
      <c r="L39" s="84"/>
      <c r="M39" s="83">
        <v>1</v>
      </c>
      <c r="N39" s="84"/>
      <c r="O39" s="85">
        <v>1</v>
      </c>
      <c r="P39" s="86"/>
      <c r="Q39" s="83">
        <v>1</v>
      </c>
      <c r="R39" s="84"/>
      <c r="S39" s="83">
        <v>1</v>
      </c>
      <c r="T39" s="84"/>
      <c r="U39" s="83">
        <v>1</v>
      </c>
      <c r="V39" s="84"/>
      <c r="W39" s="83">
        <v>1</v>
      </c>
      <c r="X39" s="84"/>
      <c r="Y39" s="83">
        <v>1</v>
      </c>
      <c r="Z39" s="84"/>
      <c r="AA39" s="83">
        <v>1</v>
      </c>
      <c r="AB39" s="109"/>
      <c r="AC39" s="81">
        <v>1</v>
      </c>
      <c r="AD39" s="82"/>
      <c r="AE39" s="81">
        <v>1</v>
      </c>
      <c r="AF39" s="82"/>
      <c r="AG39" s="81">
        <v>1</v>
      </c>
      <c r="AH39" s="82"/>
      <c r="AI39" s="81"/>
      <c r="AJ39" s="82"/>
      <c r="AK39" s="81"/>
      <c r="AL39" s="82"/>
      <c r="AM39" s="81"/>
      <c r="AN39" s="82"/>
      <c r="AO39" s="81"/>
      <c r="AP39" s="82"/>
      <c r="AQ39" s="37">
        <f t="shared" si="2"/>
        <v>15</v>
      </c>
      <c r="AR39" s="43">
        <f t="shared" si="3"/>
        <v>0</v>
      </c>
      <c r="AS39" s="51"/>
    </row>
    <row r="40" spans="1:45" ht="12">
      <c r="A40" s="22"/>
      <c r="B40" s="63" t="s">
        <v>199</v>
      </c>
      <c r="C40" s="63" t="s">
        <v>200</v>
      </c>
      <c r="D40" s="64"/>
      <c r="E40" s="83"/>
      <c r="F40" s="84"/>
      <c r="G40" s="83"/>
      <c r="H40" s="84"/>
      <c r="I40" s="83"/>
      <c r="J40" s="84"/>
      <c r="K40" s="83"/>
      <c r="L40" s="84"/>
      <c r="M40" s="83"/>
      <c r="N40" s="84"/>
      <c r="O40" s="85"/>
      <c r="P40" s="86"/>
      <c r="Q40" s="83"/>
      <c r="R40" s="84"/>
      <c r="S40" s="83"/>
      <c r="T40" s="84"/>
      <c r="U40" s="83"/>
      <c r="V40" s="84"/>
      <c r="W40" s="83"/>
      <c r="X40" s="84"/>
      <c r="Y40" s="83">
        <v>1</v>
      </c>
      <c r="Z40" s="84"/>
      <c r="AA40" s="83">
        <v>1</v>
      </c>
      <c r="AB40" s="109">
        <v>1</v>
      </c>
      <c r="AC40" s="81">
        <v>1</v>
      </c>
      <c r="AD40" s="82"/>
      <c r="AE40" s="81">
        <v>1</v>
      </c>
      <c r="AF40" s="82"/>
      <c r="AG40" s="81">
        <v>1</v>
      </c>
      <c r="AH40" s="82">
        <v>2</v>
      </c>
      <c r="AI40" s="81"/>
      <c r="AJ40" s="82"/>
      <c r="AK40" s="81"/>
      <c r="AL40" s="82"/>
      <c r="AM40" s="81"/>
      <c r="AN40" s="82"/>
      <c r="AO40" s="81"/>
      <c r="AP40" s="82"/>
      <c r="AQ40" s="37">
        <f>E40+G40+I40+K40+M40+O40+Q40+S40+U40+W40+Y40+AA40+AC40+AE40+AG40+AI40+AK40+AM40+AO40</f>
        <v>5</v>
      </c>
      <c r="AR40" s="43">
        <f>F40+H40+J40+L40+N40+P40+R40+T40+V40+X40+Z40+AB40+AD40+AF40+AH40+AJ40+AL40+AN40+AP40</f>
        <v>3</v>
      </c>
      <c r="AS40" s="51"/>
    </row>
    <row r="41" spans="1:45" ht="12">
      <c r="A41" s="22"/>
      <c r="B41" s="63" t="s">
        <v>193</v>
      </c>
      <c r="C41" s="63" t="s">
        <v>194</v>
      </c>
      <c r="D41" s="64"/>
      <c r="E41" s="83"/>
      <c r="F41" s="84"/>
      <c r="G41" s="83"/>
      <c r="H41" s="84"/>
      <c r="I41" s="83"/>
      <c r="J41" s="84"/>
      <c r="K41" s="83"/>
      <c r="L41" s="84"/>
      <c r="M41" s="83"/>
      <c r="N41" s="84"/>
      <c r="O41" s="85"/>
      <c r="P41" s="86"/>
      <c r="Q41" s="83"/>
      <c r="R41" s="84"/>
      <c r="S41" s="83"/>
      <c r="T41" s="84"/>
      <c r="U41" s="83"/>
      <c r="V41" s="84"/>
      <c r="W41" s="83">
        <v>1</v>
      </c>
      <c r="X41" s="84"/>
      <c r="Y41" s="83">
        <v>1</v>
      </c>
      <c r="Z41" s="84"/>
      <c r="AA41" s="83"/>
      <c r="AB41" s="109"/>
      <c r="AC41" s="81"/>
      <c r="AD41" s="82"/>
      <c r="AE41" s="81"/>
      <c r="AF41" s="82"/>
      <c r="AG41" s="81"/>
      <c r="AH41" s="82"/>
      <c r="AI41" s="81"/>
      <c r="AJ41" s="82"/>
      <c r="AK41" s="81"/>
      <c r="AL41" s="82"/>
      <c r="AM41" s="81"/>
      <c r="AN41" s="82"/>
      <c r="AO41" s="81"/>
      <c r="AP41" s="82"/>
      <c r="AQ41" s="37">
        <f t="shared" si="2"/>
        <v>2</v>
      </c>
      <c r="AR41" s="43">
        <f t="shared" si="3"/>
        <v>0</v>
      </c>
      <c r="AS41" s="51"/>
    </row>
    <row r="42" spans="1:45" ht="12">
      <c r="A42" s="22"/>
      <c r="B42" s="63" t="s">
        <v>70</v>
      </c>
      <c r="C42" s="63" t="s">
        <v>71</v>
      </c>
      <c r="D42" s="64"/>
      <c r="E42" s="83">
        <v>1</v>
      </c>
      <c r="F42" s="84"/>
      <c r="G42" s="83"/>
      <c r="H42" s="84"/>
      <c r="I42" s="83"/>
      <c r="J42" s="84"/>
      <c r="K42" s="83">
        <v>1</v>
      </c>
      <c r="L42" s="84">
        <v>1</v>
      </c>
      <c r="M42" s="83">
        <v>1</v>
      </c>
      <c r="N42" s="84"/>
      <c r="O42" s="85">
        <v>1</v>
      </c>
      <c r="P42" s="86"/>
      <c r="Q42" s="83"/>
      <c r="R42" s="84"/>
      <c r="S42" s="83">
        <v>1</v>
      </c>
      <c r="T42" s="84"/>
      <c r="U42" s="83">
        <v>1</v>
      </c>
      <c r="V42" s="84"/>
      <c r="W42" s="83">
        <v>1</v>
      </c>
      <c r="X42" s="84"/>
      <c r="Y42" s="83"/>
      <c r="Z42" s="84"/>
      <c r="AA42" s="83"/>
      <c r="AB42" s="109"/>
      <c r="AC42" s="81"/>
      <c r="AD42" s="82"/>
      <c r="AE42" s="81"/>
      <c r="AF42" s="82"/>
      <c r="AG42" s="81"/>
      <c r="AH42" s="82"/>
      <c r="AI42" s="81"/>
      <c r="AJ42" s="82"/>
      <c r="AK42" s="81"/>
      <c r="AL42" s="82"/>
      <c r="AM42" s="81"/>
      <c r="AN42" s="82"/>
      <c r="AO42" s="81"/>
      <c r="AP42" s="82"/>
      <c r="AQ42" s="37">
        <f t="shared" si="2"/>
        <v>7</v>
      </c>
      <c r="AR42" s="43">
        <f t="shared" si="3"/>
        <v>1</v>
      </c>
      <c r="AS42" s="51"/>
    </row>
    <row r="43" spans="1:45" ht="12">
      <c r="A43" s="22"/>
      <c r="B43" s="63" t="s">
        <v>70</v>
      </c>
      <c r="C43" s="63" t="s">
        <v>88</v>
      </c>
      <c r="D43" s="64"/>
      <c r="E43" s="83"/>
      <c r="F43" s="84"/>
      <c r="G43" s="83"/>
      <c r="H43" s="84"/>
      <c r="I43" s="83">
        <v>1</v>
      </c>
      <c r="J43" s="84"/>
      <c r="K43" s="83"/>
      <c r="L43" s="84"/>
      <c r="M43" s="83"/>
      <c r="N43" s="84"/>
      <c r="O43" s="85"/>
      <c r="P43" s="86"/>
      <c r="Q43" s="83"/>
      <c r="R43" s="84"/>
      <c r="S43" s="83"/>
      <c r="T43" s="84"/>
      <c r="U43" s="83"/>
      <c r="V43" s="84"/>
      <c r="W43" s="83"/>
      <c r="X43" s="84"/>
      <c r="Y43" s="83"/>
      <c r="Z43" s="84"/>
      <c r="AA43" s="83"/>
      <c r="AB43" s="109"/>
      <c r="AC43" s="81"/>
      <c r="AD43" s="82"/>
      <c r="AE43" s="81"/>
      <c r="AF43" s="82"/>
      <c r="AG43" s="81"/>
      <c r="AH43" s="82"/>
      <c r="AI43" s="81"/>
      <c r="AJ43" s="82"/>
      <c r="AK43" s="81"/>
      <c r="AL43" s="82"/>
      <c r="AM43" s="81"/>
      <c r="AN43" s="82"/>
      <c r="AO43" s="81"/>
      <c r="AP43" s="82"/>
      <c r="AQ43" s="37">
        <f aca="true" t="shared" si="4" ref="AQ43:AR45">E43+G43+I43+K43+M43+O43+Q43+S43+U43+W43+Y43+AA43+AC43+AE43+AG43+AI43+AK43+AM43+AO43</f>
        <v>1</v>
      </c>
      <c r="AR43" s="43">
        <f t="shared" si="4"/>
        <v>0</v>
      </c>
      <c r="AS43" s="51"/>
    </row>
    <row r="44" spans="1:45" ht="12">
      <c r="A44" s="22"/>
      <c r="B44" s="63" t="s">
        <v>108</v>
      </c>
      <c r="C44" s="63" t="s">
        <v>109</v>
      </c>
      <c r="D44" s="64"/>
      <c r="E44" s="83"/>
      <c r="F44" s="84"/>
      <c r="G44" s="83"/>
      <c r="H44" s="84"/>
      <c r="I44" s="83">
        <v>1</v>
      </c>
      <c r="J44" s="84"/>
      <c r="K44" s="83">
        <v>1</v>
      </c>
      <c r="L44" s="84"/>
      <c r="M44" s="83"/>
      <c r="N44" s="84"/>
      <c r="O44" s="85">
        <v>1</v>
      </c>
      <c r="P44" s="86"/>
      <c r="Q44" s="83"/>
      <c r="R44" s="84"/>
      <c r="S44" s="83">
        <v>1</v>
      </c>
      <c r="T44" s="84"/>
      <c r="U44" s="83">
        <v>1</v>
      </c>
      <c r="V44" s="84"/>
      <c r="W44" s="83">
        <v>1</v>
      </c>
      <c r="X44" s="84"/>
      <c r="Y44" s="83">
        <v>1</v>
      </c>
      <c r="Z44" s="84">
        <v>1</v>
      </c>
      <c r="AA44" s="83"/>
      <c r="AB44" s="109"/>
      <c r="AC44" s="81">
        <v>1</v>
      </c>
      <c r="AD44" s="82"/>
      <c r="AE44" s="81">
        <v>1</v>
      </c>
      <c r="AF44" s="82"/>
      <c r="AG44" s="81"/>
      <c r="AH44" s="82"/>
      <c r="AI44" s="81"/>
      <c r="AJ44" s="82"/>
      <c r="AK44" s="81"/>
      <c r="AL44" s="82"/>
      <c r="AM44" s="81"/>
      <c r="AN44" s="82"/>
      <c r="AO44" s="81"/>
      <c r="AP44" s="82"/>
      <c r="AQ44" s="37">
        <f t="shared" si="4"/>
        <v>9</v>
      </c>
      <c r="AR44" s="43">
        <f t="shared" si="4"/>
        <v>1</v>
      </c>
      <c r="AS44" s="51"/>
    </row>
    <row r="45" spans="1:45" ht="12">
      <c r="A45" s="22"/>
      <c r="B45" s="63" t="s">
        <v>158</v>
      </c>
      <c r="C45" s="63" t="s">
        <v>159</v>
      </c>
      <c r="D45" s="64"/>
      <c r="E45" s="83"/>
      <c r="F45" s="84"/>
      <c r="G45" s="83"/>
      <c r="H45" s="84"/>
      <c r="I45" s="83">
        <v>1</v>
      </c>
      <c r="J45" s="84"/>
      <c r="K45" s="83"/>
      <c r="L45" s="84"/>
      <c r="M45" s="83"/>
      <c r="N45" s="84"/>
      <c r="O45" s="85"/>
      <c r="P45" s="86"/>
      <c r="Q45" s="83"/>
      <c r="R45" s="84"/>
      <c r="S45" s="83"/>
      <c r="T45" s="84"/>
      <c r="U45" s="83"/>
      <c r="V45" s="84"/>
      <c r="W45" s="83"/>
      <c r="X45" s="84"/>
      <c r="Y45" s="83"/>
      <c r="Z45" s="84"/>
      <c r="AA45" s="83"/>
      <c r="AB45" s="109"/>
      <c r="AC45" s="81"/>
      <c r="AD45" s="82"/>
      <c r="AE45" s="81"/>
      <c r="AF45" s="82"/>
      <c r="AG45" s="81"/>
      <c r="AH45" s="82"/>
      <c r="AI45" s="81"/>
      <c r="AJ45" s="82"/>
      <c r="AK45" s="81"/>
      <c r="AL45" s="82"/>
      <c r="AM45" s="81"/>
      <c r="AN45" s="82"/>
      <c r="AO45" s="81"/>
      <c r="AP45" s="82"/>
      <c r="AQ45" s="37">
        <f t="shared" si="4"/>
        <v>1</v>
      </c>
      <c r="AR45" s="43">
        <f t="shared" si="4"/>
        <v>0</v>
      </c>
      <c r="AS45" s="51"/>
    </row>
    <row r="46" spans="1:45" ht="12">
      <c r="A46" s="22"/>
      <c r="B46" s="63" t="s">
        <v>55</v>
      </c>
      <c r="C46" s="63" t="s">
        <v>80</v>
      </c>
      <c r="D46" s="64"/>
      <c r="E46" s="83">
        <v>1</v>
      </c>
      <c r="F46" s="84"/>
      <c r="G46" s="83">
        <v>1</v>
      </c>
      <c r="H46" s="84"/>
      <c r="I46" s="83">
        <v>1</v>
      </c>
      <c r="J46" s="84"/>
      <c r="K46" s="83">
        <v>1</v>
      </c>
      <c r="L46" s="84">
        <v>3</v>
      </c>
      <c r="M46" s="83">
        <v>1</v>
      </c>
      <c r="N46" s="84"/>
      <c r="O46" s="85">
        <v>1</v>
      </c>
      <c r="P46" s="86">
        <v>1</v>
      </c>
      <c r="Q46" s="83">
        <v>1</v>
      </c>
      <c r="R46" s="84"/>
      <c r="S46" s="83">
        <v>1</v>
      </c>
      <c r="T46" s="84"/>
      <c r="U46" s="83">
        <v>1</v>
      </c>
      <c r="V46" s="84"/>
      <c r="W46" s="83">
        <v>1</v>
      </c>
      <c r="X46" s="84"/>
      <c r="Y46" s="83">
        <v>1</v>
      </c>
      <c r="Z46" s="84">
        <v>1</v>
      </c>
      <c r="AA46" s="83">
        <v>1</v>
      </c>
      <c r="AB46" s="109">
        <v>3</v>
      </c>
      <c r="AC46" s="81">
        <v>1</v>
      </c>
      <c r="AD46" s="82"/>
      <c r="AE46" s="81">
        <v>1</v>
      </c>
      <c r="AF46" s="82"/>
      <c r="AG46" s="81">
        <v>1</v>
      </c>
      <c r="AH46" s="82"/>
      <c r="AI46" s="81"/>
      <c r="AJ46" s="82"/>
      <c r="AK46" s="81"/>
      <c r="AL46" s="82"/>
      <c r="AM46" s="81"/>
      <c r="AN46" s="82"/>
      <c r="AO46" s="81"/>
      <c r="AP46" s="82"/>
      <c r="AQ46" s="37">
        <f aca="true" t="shared" si="5" ref="AQ46:AR50">E46+G46+I46+K46+M46+O46+Q46+S46+U46+W46+Y46+AA46+AC46+AE46+AG46+AI46+AK46+AM46+AO46</f>
        <v>15</v>
      </c>
      <c r="AR46" s="43">
        <f t="shared" si="5"/>
        <v>8</v>
      </c>
      <c r="AS46" s="51">
        <v>1</v>
      </c>
    </row>
    <row r="47" spans="1:45" ht="12">
      <c r="A47" s="22"/>
      <c r="B47" s="63" t="s">
        <v>55</v>
      </c>
      <c r="C47" s="63" t="s">
        <v>56</v>
      </c>
      <c r="D47" s="64"/>
      <c r="E47" s="83">
        <v>1</v>
      </c>
      <c r="F47" s="84">
        <v>1</v>
      </c>
      <c r="G47" s="83">
        <v>1</v>
      </c>
      <c r="H47" s="84">
        <v>4</v>
      </c>
      <c r="I47" s="83">
        <v>1</v>
      </c>
      <c r="J47" s="84">
        <v>2</v>
      </c>
      <c r="K47" s="83">
        <v>1</v>
      </c>
      <c r="L47" s="84">
        <v>1</v>
      </c>
      <c r="M47" s="83">
        <v>1</v>
      </c>
      <c r="N47" s="84"/>
      <c r="O47" s="85">
        <v>1</v>
      </c>
      <c r="P47" s="86"/>
      <c r="Q47" s="83">
        <v>1</v>
      </c>
      <c r="R47" s="84"/>
      <c r="S47" s="83">
        <v>1</v>
      </c>
      <c r="T47" s="84"/>
      <c r="U47" s="83">
        <v>1</v>
      </c>
      <c r="V47" s="84">
        <v>3</v>
      </c>
      <c r="W47" s="83">
        <v>1</v>
      </c>
      <c r="X47" s="84">
        <v>1</v>
      </c>
      <c r="Y47" s="83">
        <v>1</v>
      </c>
      <c r="Z47" s="84">
        <v>1</v>
      </c>
      <c r="AA47" s="83">
        <v>1</v>
      </c>
      <c r="AB47" s="109">
        <v>1</v>
      </c>
      <c r="AC47" s="81">
        <v>1</v>
      </c>
      <c r="AD47" s="82">
        <v>2</v>
      </c>
      <c r="AE47" s="81">
        <v>1</v>
      </c>
      <c r="AF47" s="82">
        <v>1</v>
      </c>
      <c r="AG47" s="81">
        <v>1</v>
      </c>
      <c r="AH47" s="82">
        <v>3</v>
      </c>
      <c r="AI47" s="81"/>
      <c r="AJ47" s="82"/>
      <c r="AK47" s="81"/>
      <c r="AL47" s="82"/>
      <c r="AM47" s="81"/>
      <c r="AN47" s="82"/>
      <c r="AO47" s="81"/>
      <c r="AP47" s="82"/>
      <c r="AQ47" s="37">
        <f t="shared" si="5"/>
        <v>15</v>
      </c>
      <c r="AR47" s="43">
        <f t="shared" si="5"/>
        <v>20</v>
      </c>
      <c r="AS47" s="51"/>
    </row>
    <row r="48" spans="1:45" ht="12">
      <c r="A48" s="22"/>
      <c r="B48" s="63" t="s">
        <v>55</v>
      </c>
      <c r="C48" s="63" t="s">
        <v>65</v>
      </c>
      <c r="D48" s="64"/>
      <c r="E48" s="83">
        <v>1</v>
      </c>
      <c r="F48" s="84"/>
      <c r="G48" s="83">
        <v>1</v>
      </c>
      <c r="H48" s="84"/>
      <c r="I48" s="83">
        <v>1</v>
      </c>
      <c r="J48" s="84"/>
      <c r="K48" s="83">
        <v>1</v>
      </c>
      <c r="L48" s="84">
        <v>1</v>
      </c>
      <c r="M48" s="83">
        <v>1</v>
      </c>
      <c r="N48" s="84"/>
      <c r="O48" s="85">
        <v>1</v>
      </c>
      <c r="P48" s="86">
        <v>1</v>
      </c>
      <c r="Q48" s="83">
        <v>1</v>
      </c>
      <c r="R48" s="84">
        <v>1</v>
      </c>
      <c r="S48" s="83">
        <v>1</v>
      </c>
      <c r="T48" s="84"/>
      <c r="U48" s="83">
        <v>1</v>
      </c>
      <c r="V48" s="84">
        <v>1</v>
      </c>
      <c r="W48" s="83">
        <v>1</v>
      </c>
      <c r="X48" s="84"/>
      <c r="Y48" s="83">
        <v>1</v>
      </c>
      <c r="Z48" s="84"/>
      <c r="AA48" s="83">
        <v>1</v>
      </c>
      <c r="AB48" s="109">
        <v>1</v>
      </c>
      <c r="AC48" s="81">
        <v>1</v>
      </c>
      <c r="AD48" s="82"/>
      <c r="AE48" s="81">
        <v>1</v>
      </c>
      <c r="AF48" s="82"/>
      <c r="AG48" s="81">
        <v>1</v>
      </c>
      <c r="AH48" s="82"/>
      <c r="AI48" s="81"/>
      <c r="AJ48" s="82"/>
      <c r="AK48" s="81"/>
      <c r="AL48" s="82"/>
      <c r="AM48" s="81"/>
      <c r="AN48" s="82"/>
      <c r="AO48" s="81"/>
      <c r="AP48" s="82"/>
      <c r="AQ48" s="37">
        <f t="shared" si="5"/>
        <v>15</v>
      </c>
      <c r="AR48" s="43">
        <f t="shared" si="5"/>
        <v>5</v>
      </c>
      <c r="AS48" s="51">
        <v>1</v>
      </c>
    </row>
    <row r="49" spans="1:45" ht="12">
      <c r="A49" s="22"/>
      <c r="B49" s="63"/>
      <c r="C49" s="63"/>
      <c r="D49" s="64"/>
      <c r="E49" s="83"/>
      <c r="F49" s="84"/>
      <c r="G49" s="83"/>
      <c r="H49" s="84"/>
      <c r="I49" s="83"/>
      <c r="J49" s="84"/>
      <c r="K49" s="83"/>
      <c r="L49" s="84"/>
      <c r="M49" s="83"/>
      <c r="N49" s="84"/>
      <c r="O49" s="85"/>
      <c r="P49" s="86"/>
      <c r="Q49" s="83"/>
      <c r="R49" s="84"/>
      <c r="S49" s="83"/>
      <c r="T49" s="84"/>
      <c r="U49" s="83"/>
      <c r="V49" s="84"/>
      <c r="W49" s="83"/>
      <c r="X49" s="84"/>
      <c r="Y49" s="83"/>
      <c r="Z49" s="84"/>
      <c r="AA49" s="83"/>
      <c r="AB49" s="109"/>
      <c r="AC49" s="81"/>
      <c r="AD49" s="82"/>
      <c r="AE49" s="81"/>
      <c r="AF49" s="82"/>
      <c r="AG49" s="81"/>
      <c r="AH49" s="82"/>
      <c r="AI49" s="81"/>
      <c r="AJ49" s="82"/>
      <c r="AK49" s="81"/>
      <c r="AL49" s="82"/>
      <c r="AM49" s="81"/>
      <c r="AN49" s="82"/>
      <c r="AO49" s="81"/>
      <c r="AP49" s="82"/>
      <c r="AQ49" s="37">
        <f t="shared" si="5"/>
        <v>0</v>
      </c>
      <c r="AR49" s="43">
        <f t="shared" si="5"/>
        <v>0</v>
      </c>
      <c r="AS49" s="51"/>
    </row>
    <row r="50" spans="1:45" ht="12" thickBot="1">
      <c r="A50" s="22"/>
      <c r="B50" s="11"/>
      <c r="C50" s="11"/>
      <c r="D50" s="26"/>
      <c r="E50" s="36"/>
      <c r="F50" s="52"/>
      <c r="G50" s="36"/>
      <c r="H50" s="52"/>
      <c r="I50" s="36"/>
      <c r="J50" s="52"/>
      <c r="K50" s="36"/>
      <c r="L50" s="52"/>
      <c r="M50" s="36"/>
      <c r="N50" s="52"/>
      <c r="O50" s="39"/>
      <c r="P50" s="53"/>
      <c r="Q50" s="36"/>
      <c r="R50" s="52"/>
      <c r="S50" s="36"/>
      <c r="T50" s="52"/>
      <c r="U50" s="36"/>
      <c r="V50" s="52"/>
      <c r="W50" s="36"/>
      <c r="X50" s="52"/>
      <c r="Y50" s="36"/>
      <c r="Z50" s="52"/>
      <c r="AA50" s="36"/>
      <c r="AB50" s="66"/>
      <c r="AC50" s="36"/>
      <c r="AD50" s="52"/>
      <c r="AE50" s="36"/>
      <c r="AF50" s="52"/>
      <c r="AG50" s="36"/>
      <c r="AH50" s="52"/>
      <c r="AI50" s="36"/>
      <c r="AJ50" s="52"/>
      <c r="AK50" s="36"/>
      <c r="AL50" s="52"/>
      <c r="AM50" s="36"/>
      <c r="AN50" s="52"/>
      <c r="AO50" s="36"/>
      <c r="AP50" s="52"/>
      <c r="AQ50" s="110">
        <f t="shared" si="5"/>
        <v>0</v>
      </c>
      <c r="AR50" s="111">
        <f t="shared" si="5"/>
        <v>0</v>
      </c>
      <c r="AS50" s="55"/>
    </row>
    <row r="51" spans="1:45" ht="12" thickBot="1">
      <c r="A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56"/>
      <c r="AM51" s="21"/>
      <c r="AN51" s="21"/>
      <c r="AO51" s="21"/>
      <c r="AP51" s="21"/>
      <c r="AQ51" s="31"/>
      <c r="AR51" s="31"/>
      <c r="AS51" s="21"/>
    </row>
    <row r="52" spans="2:45" ht="12" thickBot="1">
      <c r="B52" s="29" t="s">
        <v>20</v>
      </c>
      <c r="C52" s="30"/>
      <c r="D52" s="30"/>
      <c r="E52" s="57">
        <f aca="true" t="shared" si="6" ref="E52:AS52">SUM(E12:E50)</f>
        <v>21</v>
      </c>
      <c r="F52" s="57">
        <f t="shared" si="6"/>
        <v>6</v>
      </c>
      <c r="G52" s="57">
        <f t="shared" si="6"/>
        <v>21</v>
      </c>
      <c r="H52" s="57">
        <f t="shared" si="6"/>
        <v>9</v>
      </c>
      <c r="I52" s="57">
        <f t="shared" si="6"/>
        <v>21</v>
      </c>
      <c r="J52" s="57">
        <f t="shared" si="6"/>
        <v>3</v>
      </c>
      <c r="K52" s="57">
        <f t="shared" si="6"/>
        <v>21</v>
      </c>
      <c r="L52" s="57">
        <f t="shared" si="6"/>
        <v>11</v>
      </c>
      <c r="M52" s="57">
        <f t="shared" si="6"/>
        <v>21</v>
      </c>
      <c r="N52" s="57">
        <f t="shared" si="6"/>
        <v>4</v>
      </c>
      <c r="O52" s="57">
        <f t="shared" si="6"/>
        <v>21</v>
      </c>
      <c r="P52" s="57">
        <f t="shared" si="6"/>
        <v>8</v>
      </c>
      <c r="Q52" s="57">
        <f t="shared" si="6"/>
        <v>21</v>
      </c>
      <c r="R52" s="57">
        <f t="shared" si="6"/>
        <v>13</v>
      </c>
      <c r="S52" s="57">
        <f t="shared" si="6"/>
        <v>20</v>
      </c>
      <c r="T52" s="57">
        <f t="shared" si="6"/>
        <v>4</v>
      </c>
      <c r="U52" s="57">
        <f t="shared" si="6"/>
        <v>20</v>
      </c>
      <c r="V52" s="57">
        <f t="shared" si="6"/>
        <v>11</v>
      </c>
      <c r="W52" s="57">
        <f t="shared" si="6"/>
        <v>21</v>
      </c>
      <c r="X52" s="57">
        <f t="shared" si="6"/>
        <v>6</v>
      </c>
      <c r="Y52" s="57">
        <f t="shared" si="6"/>
        <v>21</v>
      </c>
      <c r="Z52" s="57">
        <f t="shared" si="6"/>
        <v>5</v>
      </c>
      <c r="AA52" s="57">
        <f t="shared" si="6"/>
        <v>22</v>
      </c>
      <c r="AB52" s="57">
        <f t="shared" si="6"/>
        <v>16</v>
      </c>
      <c r="AC52" s="57">
        <f t="shared" si="6"/>
        <v>21</v>
      </c>
      <c r="AD52" s="57">
        <f t="shared" si="6"/>
        <v>10</v>
      </c>
      <c r="AE52" s="57">
        <f t="shared" si="6"/>
        <v>21</v>
      </c>
      <c r="AF52" s="57">
        <f t="shared" si="6"/>
        <v>5</v>
      </c>
      <c r="AG52" s="57">
        <f t="shared" si="6"/>
        <v>21</v>
      </c>
      <c r="AH52" s="57">
        <f t="shared" si="6"/>
        <v>7</v>
      </c>
      <c r="AI52" s="57">
        <f t="shared" si="6"/>
        <v>0</v>
      </c>
      <c r="AJ52" s="57">
        <f t="shared" si="6"/>
        <v>0</v>
      </c>
      <c r="AK52" s="57">
        <f t="shared" si="6"/>
        <v>0</v>
      </c>
      <c r="AL52" s="57">
        <f t="shared" si="6"/>
        <v>0</v>
      </c>
      <c r="AM52" s="57">
        <f t="shared" si="6"/>
        <v>0</v>
      </c>
      <c r="AN52" s="57">
        <f t="shared" si="6"/>
        <v>0</v>
      </c>
      <c r="AO52" s="57">
        <f t="shared" si="6"/>
        <v>0</v>
      </c>
      <c r="AP52" s="57">
        <f t="shared" si="6"/>
        <v>0</v>
      </c>
      <c r="AQ52" s="57">
        <f t="shared" si="6"/>
        <v>314</v>
      </c>
      <c r="AR52" s="57">
        <f t="shared" si="6"/>
        <v>118</v>
      </c>
      <c r="AS52" s="57">
        <f t="shared" si="6"/>
        <v>49</v>
      </c>
    </row>
  </sheetData>
  <sheetProtection/>
  <mergeCells count="15">
    <mergeCell ref="M10:N10"/>
    <mergeCell ref="O10:P10"/>
    <mergeCell ref="E10:F10"/>
    <mergeCell ref="G10:H10"/>
    <mergeCell ref="I10:J10"/>
    <mergeCell ref="K10:L10"/>
    <mergeCell ref="AC10:AD10"/>
    <mergeCell ref="AE10:AF10"/>
    <mergeCell ref="AG10:AH10"/>
    <mergeCell ref="Q10:R10"/>
    <mergeCell ref="S10:T10"/>
    <mergeCell ref="U10:V10"/>
    <mergeCell ref="W10:X10"/>
    <mergeCell ref="Y10:Z10"/>
    <mergeCell ref="AA10:AB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7"/>
  <sheetViews>
    <sheetView tabSelected="1" zoomScalePageLayoutView="0" workbookViewId="0" topLeftCell="A1">
      <pane xSplit="4" topLeftCell="E1" activePane="topRight" state="frozen"/>
      <selection pane="topLeft" activeCell="A1" sqref="A1"/>
      <selection pane="topRight" activeCell="E6" sqref="E6"/>
    </sheetView>
  </sheetViews>
  <sheetFormatPr defaultColWidth="9.140625" defaultRowHeight="12.75"/>
  <cols>
    <col min="2" max="2" width="12.7109375" style="0" customWidth="1"/>
    <col min="3" max="3" width="15.8515625" style="0" bestFit="1" customWidth="1"/>
    <col min="4" max="4" width="12.28125" style="0" bestFit="1" customWidth="1"/>
    <col min="5" max="34" width="6.7109375" style="0" customWidth="1"/>
    <col min="35" max="35" width="7.140625" style="0" customWidth="1"/>
    <col min="36" max="36" width="6.7109375" style="0" customWidth="1"/>
    <col min="37" max="37" width="7.140625" style="0" customWidth="1"/>
    <col min="38" max="38" width="6.7109375" style="0" customWidth="1"/>
    <col min="39" max="39" width="7.140625" style="0" customWidth="1"/>
    <col min="40" max="40" width="6.7109375" style="0" customWidth="1"/>
    <col min="41" max="41" width="7.140625" style="0" customWidth="1"/>
    <col min="42" max="42" width="6.7109375" style="0" customWidth="1"/>
    <col min="43" max="43" width="8.57421875" style="0" customWidth="1"/>
    <col min="44" max="45" width="6.7109375" style="0" customWidth="1"/>
  </cols>
  <sheetData>
    <row r="1" spans="2:5" ht="26.25">
      <c r="B1" s="2"/>
      <c r="D1" s="8" t="s">
        <v>0</v>
      </c>
      <c r="E1" s="3"/>
    </row>
    <row r="3" spans="4:5" ht="18">
      <c r="D3" s="7" t="s">
        <v>12</v>
      </c>
      <c r="E3" s="4"/>
    </row>
    <row r="4" ht="15.75">
      <c r="F4" s="15" t="s">
        <v>41</v>
      </c>
    </row>
    <row r="6" spans="2:28" ht="13.5">
      <c r="B6" s="6"/>
      <c r="U6" s="1" t="s">
        <v>35</v>
      </c>
      <c r="X6" t="s">
        <v>118</v>
      </c>
      <c r="AB6" s="1" t="s">
        <v>39</v>
      </c>
    </row>
    <row r="8" spans="2:21" ht="17.25">
      <c r="B8" s="7" t="str">
        <f>'2015 Record A'!B8</f>
        <v>Club - </v>
      </c>
      <c r="C8" s="7" t="s">
        <v>42</v>
      </c>
      <c r="E8" s="7" t="s">
        <v>26</v>
      </c>
      <c r="F8" s="5"/>
      <c r="H8" s="1" t="s">
        <v>24</v>
      </c>
      <c r="I8" s="1" t="s">
        <v>87</v>
      </c>
      <c r="L8" s="1" t="s">
        <v>31</v>
      </c>
      <c r="Q8" s="1" t="s">
        <v>32</v>
      </c>
      <c r="R8" t="s">
        <v>117</v>
      </c>
      <c r="U8" s="1"/>
    </row>
    <row r="9" ht="12" thickBot="1">
      <c r="B9" s="1"/>
    </row>
    <row r="10" spans="1:45" ht="12">
      <c r="A10" s="9" t="s">
        <v>28</v>
      </c>
      <c r="B10" s="9" t="s">
        <v>3</v>
      </c>
      <c r="C10" s="9" t="s">
        <v>4</v>
      </c>
      <c r="D10" s="23" t="s">
        <v>8</v>
      </c>
      <c r="E10" s="115">
        <f>'2015 Record A'!E10:F10</f>
        <v>42105</v>
      </c>
      <c r="F10" s="116"/>
      <c r="G10" s="115">
        <f>'2015 Record A'!G10:H10</f>
        <v>42112</v>
      </c>
      <c r="H10" s="116"/>
      <c r="I10" s="115">
        <f>'2015 Record A'!I10:J10</f>
        <v>42119</v>
      </c>
      <c r="J10" s="116"/>
      <c r="K10" s="115">
        <f>'2015 Record A'!K10:L10</f>
        <v>42126</v>
      </c>
      <c r="L10" s="116"/>
      <c r="M10" s="115">
        <f>'2015 Record A'!M10:N10</f>
        <v>42133</v>
      </c>
      <c r="N10" s="116"/>
      <c r="O10" s="115">
        <f>'2015 Record A'!O10:P10</f>
        <v>42147</v>
      </c>
      <c r="P10" s="116"/>
      <c r="Q10" s="115">
        <f>'2015 Record A'!Q10:R10</f>
        <v>42154</v>
      </c>
      <c r="R10" s="116"/>
      <c r="S10" s="115">
        <f>'2015 Record A'!S10:T10</f>
        <v>42168</v>
      </c>
      <c r="T10" s="116"/>
      <c r="U10" s="115">
        <f>'2015 Record A'!U10:V10</f>
        <v>42175</v>
      </c>
      <c r="V10" s="116"/>
      <c r="W10" s="115">
        <f>'2015 Record A'!W10:X10</f>
        <v>42182</v>
      </c>
      <c r="X10" s="116"/>
      <c r="Y10" s="115">
        <f>'2015 Record A'!Y10:Z10</f>
        <v>42196</v>
      </c>
      <c r="Z10" s="116"/>
      <c r="AA10" s="115">
        <f>'2015 Record A'!AA10:AB10</f>
        <v>42203</v>
      </c>
      <c r="AB10" s="116"/>
      <c r="AC10" s="115">
        <f>'2015 Record A'!AC10:AD10</f>
        <v>42210</v>
      </c>
      <c r="AD10" s="116"/>
      <c r="AE10" s="115">
        <f>'2015 Record A'!AE10:AF10</f>
        <v>42217</v>
      </c>
      <c r="AF10" s="116"/>
      <c r="AG10" s="115">
        <f>'2015 Record A'!AG10:AH10</f>
        <v>42224</v>
      </c>
      <c r="AH10" s="116"/>
      <c r="AI10" s="28">
        <f>'2015 Record A'!AI10</f>
        <v>42231</v>
      </c>
      <c r="AJ10" s="27" t="s">
        <v>15</v>
      </c>
      <c r="AK10" s="28">
        <f>'2015 Record A'!AK10</f>
        <v>42604</v>
      </c>
      <c r="AL10" s="27" t="s">
        <v>16</v>
      </c>
      <c r="AM10" s="28">
        <f>'2015 Record A'!AM10</f>
        <v>42245</v>
      </c>
      <c r="AN10" s="27" t="s">
        <v>17</v>
      </c>
      <c r="AO10" s="28">
        <f>'2015 Record A'!AO10</f>
        <v>42252</v>
      </c>
      <c r="AP10" s="27" t="s">
        <v>18</v>
      </c>
      <c r="AQ10" s="91" t="s">
        <v>19</v>
      </c>
      <c r="AR10" s="100" t="s">
        <v>25</v>
      </c>
      <c r="AS10" s="44" t="s">
        <v>22</v>
      </c>
    </row>
    <row r="11" spans="1:45" ht="12" thickBot="1">
      <c r="A11" s="60"/>
      <c r="B11" s="10"/>
      <c r="C11" s="10"/>
      <c r="D11" s="24" t="s">
        <v>9</v>
      </c>
      <c r="E11" s="33" t="s">
        <v>13</v>
      </c>
      <c r="F11" s="41" t="s">
        <v>14</v>
      </c>
      <c r="G11" s="33" t="s">
        <v>13</v>
      </c>
      <c r="H11" s="41" t="s">
        <v>14</v>
      </c>
      <c r="I11" s="33" t="s">
        <v>13</v>
      </c>
      <c r="J11" s="41" t="s">
        <v>14</v>
      </c>
      <c r="K11" s="33" t="s">
        <v>13</v>
      </c>
      <c r="L11" s="41" t="s">
        <v>14</v>
      </c>
      <c r="M11" s="33" t="s">
        <v>13</v>
      </c>
      <c r="N11" s="95" t="s">
        <v>14</v>
      </c>
      <c r="O11" s="33" t="s">
        <v>13</v>
      </c>
      <c r="P11" s="41" t="s">
        <v>14</v>
      </c>
      <c r="Q11" s="33" t="s">
        <v>13</v>
      </c>
      <c r="R11" s="41" t="s">
        <v>14</v>
      </c>
      <c r="S11" s="33" t="s">
        <v>13</v>
      </c>
      <c r="T11" s="41" t="s">
        <v>14</v>
      </c>
      <c r="U11" s="33" t="s">
        <v>13</v>
      </c>
      <c r="V11" s="41" t="s">
        <v>14</v>
      </c>
      <c r="W11" s="33" t="s">
        <v>13</v>
      </c>
      <c r="X11" s="41" t="s">
        <v>14</v>
      </c>
      <c r="Y11" s="33" t="s">
        <v>13</v>
      </c>
      <c r="Z11" s="41" t="s">
        <v>14</v>
      </c>
      <c r="AA11" s="33" t="s">
        <v>13</v>
      </c>
      <c r="AB11" s="41" t="s">
        <v>14</v>
      </c>
      <c r="AC11" s="33" t="s">
        <v>13</v>
      </c>
      <c r="AD11" s="42" t="s">
        <v>14</v>
      </c>
      <c r="AE11" s="33" t="s">
        <v>13</v>
      </c>
      <c r="AF11" s="42" t="s">
        <v>14</v>
      </c>
      <c r="AG11" s="33" t="s">
        <v>13</v>
      </c>
      <c r="AH11" s="42" t="s">
        <v>14</v>
      </c>
      <c r="AI11" s="33" t="s">
        <v>13</v>
      </c>
      <c r="AJ11" s="42" t="s">
        <v>14</v>
      </c>
      <c r="AK11" s="33" t="s">
        <v>13</v>
      </c>
      <c r="AL11" s="42" t="s">
        <v>14</v>
      </c>
      <c r="AM11" s="33" t="s">
        <v>13</v>
      </c>
      <c r="AN11" s="42" t="s">
        <v>14</v>
      </c>
      <c r="AO11" s="33" t="s">
        <v>13</v>
      </c>
      <c r="AP11" s="42" t="s">
        <v>14</v>
      </c>
      <c r="AQ11" s="98" t="s">
        <v>13</v>
      </c>
      <c r="AR11" s="99" t="s">
        <v>14</v>
      </c>
      <c r="AS11" s="45" t="s">
        <v>21</v>
      </c>
    </row>
    <row r="12" spans="1:45" ht="12">
      <c r="A12" s="22"/>
      <c r="B12" s="20"/>
      <c r="C12" s="20"/>
      <c r="D12" s="25"/>
      <c r="E12" s="34"/>
      <c r="F12" s="87"/>
      <c r="G12" s="34"/>
      <c r="H12" s="87"/>
      <c r="I12" s="34"/>
      <c r="J12" s="87"/>
      <c r="K12" s="34"/>
      <c r="L12" s="87"/>
      <c r="M12" s="34"/>
      <c r="N12" s="87"/>
      <c r="O12" s="37"/>
      <c r="P12" s="88"/>
      <c r="Q12" s="34"/>
      <c r="R12" s="87"/>
      <c r="S12" s="34"/>
      <c r="T12" s="87"/>
      <c r="U12" s="34"/>
      <c r="V12" s="87"/>
      <c r="W12" s="34"/>
      <c r="X12" s="87"/>
      <c r="Y12" s="34"/>
      <c r="Z12" s="87"/>
      <c r="AA12" s="34"/>
      <c r="AB12" s="87"/>
      <c r="AC12" s="34"/>
      <c r="AD12" s="88"/>
      <c r="AE12" s="34"/>
      <c r="AF12" s="88"/>
      <c r="AG12" s="34"/>
      <c r="AH12" s="88"/>
      <c r="AI12" s="34"/>
      <c r="AJ12" s="88"/>
      <c r="AK12" s="34"/>
      <c r="AL12" s="88"/>
      <c r="AM12" s="34"/>
      <c r="AN12" s="47"/>
      <c r="AO12" s="34"/>
      <c r="AP12" s="47"/>
      <c r="AQ12" s="34">
        <f>E12+G12+I12+K12+M12+O12+Q12+S12+U12+W12+Y12+AA12+AC12+AE12+AG12+AI12+AK12+AM12+AO12</f>
        <v>0</v>
      </c>
      <c r="AR12" s="43">
        <f>F12+H12+J12+L12+N12+P12+R12+T12+V12+X12+Z12+AB12+AD12+AF12+AH12+AJ12+AL12+AN12+AP12</f>
        <v>0</v>
      </c>
      <c r="AS12" s="48"/>
    </row>
    <row r="13" spans="1:45" ht="12">
      <c r="A13" s="22"/>
      <c r="B13" s="20" t="s">
        <v>172</v>
      </c>
      <c r="C13" s="20" t="s">
        <v>107</v>
      </c>
      <c r="D13" s="25"/>
      <c r="E13" s="34">
        <v>1</v>
      </c>
      <c r="F13" s="87"/>
      <c r="G13" s="34"/>
      <c r="H13" s="87"/>
      <c r="I13" s="34">
        <v>1</v>
      </c>
      <c r="J13" s="87">
        <v>1</v>
      </c>
      <c r="K13" s="34">
        <v>1</v>
      </c>
      <c r="L13" s="87">
        <v>1</v>
      </c>
      <c r="M13" s="34">
        <v>1</v>
      </c>
      <c r="N13" s="87">
        <v>1</v>
      </c>
      <c r="O13" s="37">
        <v>1</v>
      </c>
      <c r="P13" s="88"/>
      <c r="Q13" s="34">
        <v>1</v>
      </c>
      <c r="R13" s="87">
        <v>2</v>
      </c>
      <c r="S13" s="34">
        <v>1</v>
      </c>
      <c r="T13" s="87">
        <v>2</v>
      </c>
      <c r="U13" s="34"/>
      <c r="V13" s="87"/>
      <c r="W13" s="34"/>
      <c r="X13" s="87"/>
      <c r="Y13" s="34">
        <v>1</v>
      </c>
      <c r="Z13" s="87">
        <v>1</v>
      </c>
      <c r="AA13" s="113">
        <v>1</v>
      </c>
      <c r="AB13" s="87"/>
      <c r="AC13" s="34">
        <v>1</v>
      </c>
      <c r="AD13" s="88">
        <v>6</v>
      </c>
      <c r="AE13" s="34">
        <v>1</v>
      </c>
      <c r="AF13" s="88">
        <v>2</v>
      </c>
      <c r="AG13" s="34">
        <v>1</v>
      </c>
      <c r="AH13" s="88">
        <v>1</v>
      </c>
      <c r="AI13" s="34">
        <v>1</v>
      </c>
      <c r="AJ13" s="88">
        <v>2</v>
      </c>
      <c r="AK13" s="34"/>
      <c r="AL13" s="88"/>
      <c r="AM13" s="34">
        <v>1</v>
      </c>
      <c r="AN13" s="47">
        <v>1</v>
      </c>
      <c r="AO13" s="34">
        <v>1</v>
      </c>
      <c r="AP13" s="47"/>
      <c r="AQ13" s="34">
        <f>E13+G13+I13+K13+M13+O13+Q13+S13+U13+W13+Y13+AA13+AC13+AE13+AG13+AI13+AK13+AM13+AO13</f>
        <v>15</v>
      </c>
      <c r="AR13" s="43">
        <f>F13+H13+J13+L13+N13+P13+R13+T13+V13+X13+Z13+AB13+AD13+AF13+AH13+AJ13+AL13+AN13+AP13</f>
        <v>20</v>
      </c>
      <c r="AS13" s="48"/>
    </row>
    <row r="14" spans="1:45" ht="12">
      <c r="A14" s="22"/>
      <c r="B14" s="20" t="s">
        <v>59</v>
      </c>
      <c r="C14" s="20" t="s">
        <v>60</v>
      </c>
      <c r="D14" s="25"/>
      <c r="E14" s="34"/>
      <c r="F14" s="87"/>
      <c r="G14" s="34"/>
      <c r="H14" s="87"/>
      <c r="I14" s="34"/>
      <c r="J14" s="87"/>
      <c r="K14" s="34"/>
      <c r="L14" s="87"/>
      <c r="M14" s="34"/>
      <c r="N14" s="87"/>
      <c r="O14" s="37"/>
      <c r="P14" s="88"/>
      <c r="Q14" s="34"/>
      <c r="R14" s="87"/>
      <c r="S14" s="34"/>
      <c r="T14" s="87"/>
      <c r="U14" s="34"/>
      <c r="V14" s="87"/>
      <c r="W14" s="34"/>
      <c r="X14" s="87"/>
      <c r="Y14" s="34"/>
      <c r="Z14" s="87"/>
      <c r="AA14" s="113">
        <v>1</v>
      </c>
      <c r="AB14" s="87"/>
      <c r="AC14" s="34"/>
      <c r="AD14" s="88"/>
      <c r="AE14" s="34"/>
      <c r="AF14" s="88"/>
      <c r="AG14" s="34">
        <v>1</v>
      </c>
      <c r="AH14" s="88"/>
      <c r="AI14" s="34"/>
      <c r="AJ14" s="88"/>
      <c r="AK14" s="34"/>
      <c r="AL14" s="88"/>
      <c r="AM14" s="34">
        <v>1</v>
      </c>
      <c r="AN14" s="47">
        <v>1</v>
      </c>
      <c r="AO14" s="34">
        <v>1</v>
      </c>
      <c r="AP14" s="47"/>
      <c r="AQ14" s="34">
        <f aca="true" t="shared" si="0" ref="AQ14:AQ60">E14+G14+I14+K14+M14+O14+Q14+S14+U14+W14+Y14+AA14+AC14+AE14+AG14+AI14+AK14+AM14+AO14</f>
        <v>4</v>
      </c>
      <c r="AR14" s="43">
        <f aca="true" t="shared" si="1" ref="AR14:AR60">F14+H14+J14+L14+N14+P14+R14+T14+V14+X14+Z14+AB14+AD14+AF14+AH14+AJ14+AL14+AN14+AP14</f>
        <v>1</v>
      </c>
      <c r="AS14" s="48"/>
    </row>
    <row r="15" spans="1:45" ht="12">
      <c r="A15" s="22"/>
      <c r="B15" s="20" t="s">
        <v>78</v>
      </c>
      <c r="C15" s="20" t="s">
        <v>79</v>
      </c>
      <c r="D15" s="25"/>
      <c r="E15" s="34"/>
      <c r="F15" s="87"/>
      <c r="G15" s="34"/>
      <c r="H15" s="87"/>
      <c r="I15" s="34"/>
      <c r="J15" s="87"/>
      <c r="K15" s="34"/>
      <c r="L15" s="87"/>
      <c r="M15" s="34"/>
      <c r="N15" s="87"/>
      <c r="O15" s="37"/>
      <c r="P15" s="88"/>
      <c r="Q15" s="34"/>
      <c r="R15" s="87"/>
      <c r="S15" s="34"/>
      <c r="T15" s="87"/>
      <c r="U15" s="34"/>
      <c r="V15" s="87"/>
      <c r="W15" s="34"/>
      <c r="X15" s="87"/>
      <c r="Y15" s="34"/>
      <c r="Z15" s="87"/>
      <c r="AA15" s="113">
        <v>1</v>
      </c>
      <c r="AB15" s="87"/>
      <c r="AC15" s="34"/>
      <c r="AD15" s="88"/>
      <c r="AE15" s="34">
        <v>1</v>
      </c>
      <c r="AF15" s="88"/>
      <c r="AG15" s="34">
        <v>1</v>
      </c>
      <c r="AH15" s="88"/>
      <c r="AI15" s="34">
        <v>1</v>
      </c>
      <c r="AJ15" s="88"/>
      <c r="AK15" s="34"/>
      <c r="AL15" s="88"/>
      <c r="AM15" s="34">
        <v>1</v>
      </c>
      <c r="AN15" s="47">
        <v>1</v>
      </c>
      <c r="AO15" s="34">
        <v>1</v>
      </c>
      <c r="AP15" s="47"/>
      <c r="AQ15" s="34">
        <f t="shared" si="0"/>
        <v>6</v>
      </c>
      <c r="AR15" s="43">
        <f t="shared" si="1"/>
        <v>1</v>
      </c>
      <c r="AS15" s="48">
        <v>1</v>
      </c>
    </row>
    <row r="16" spans="1:45" ht="12">
      <c r="A16" s="22"/>
      <c r="B16" s="20" t="s">
        <v>129</v>
      </c>
      <c r="C16" s="20" t="s">
        <v>186</v>
      </c>
      <c r="D16" s="25"/>
      <c r="E16" s="34"/>
      <c r="F16" s="87"/>
      <c r="G16" s="34"/>
      <c r="H16" s="87"/>
      <c r="I16" s="34"/>
      <c r="J16" s="87"/>
      <c r="K16" s="34"/>
      <c r="L16" s="87"/>
      <c r="M16" s="34"/>
      <c r="N16" s="87"/>
      <c r="O16" s="37"/>
      <c r="P16" s="88"/>
      <c r="Q16" s="34">
        <v>1</v>
      </c>
      <c r="R16" s="87"/>
      <c r="S16" s="34">
        <v>1</v>
      </c>
      <c r="T16" s="87"/>
      <c r="U16" s="34"/>
      <c r="V16" s="87"/>
      <c r="W16" s="34"/>
      <c r="X16" s="87"/>
      <c r="Y16" s="34"/>
      <c r="Z16" s="87"/>
      <c r="AA16" s="113"/>
      <c r="AB16" s="87"/>
      <c r="AC16" s="34"/>
      <c r="AD16" s="88"/>
      <c r="AE16" s="34"/>
      <c r="AF16" s="88"/>
      <c r="AG16" s="34"/>
      <c r="AH16" s="88"/>
      <c r="AI16" s="34"/>
      <c r="AJ16" s="88"/>
      <c r="AK16" s="34"/>
      <c r="AL16" s="88"/>
      <c r="AM16" s="34"/>
      <c r="AN16" s="47"/>
      <c r="AO16" s="34"/>
      <c r="AP16" s="47"/>
      <c r="AQ16" s="34">
        <f t="shared" si="0"/>
        <v>2</v>
      </c>
      <c r="AR16" s="43">
        <f t="shared" si="1"/>
        <v>0</v>
      </c>
      <c r="AS16" s="48"/>
    </row>
    <row r="17" spans="1:45" ht="12">
      <c r="A17" s="11"/>
      <c r="B17" s="20" t="s">
        <v>129</v>
      </c>
      <c r="C17" s="20" t="s">
        <v>130</v>
      </c>
      <c r="D17" s="25"/>
      <c r="E17" s="34"/>
      <c r="F17" s="87"/>
      <c r="G17" s="34">
        <v>1</v>
      </c>
      <c r="H17" s="87">
        <v>1</v>
      </c>
      <c r="I17" s="34">
        <v>1</v>
      </c>
      <c r="J17" s="87">
        <v>2</v>
      </c>
      <c r="K17" s="34">
        <v>1</v>
      </c>
      <c r="L17" s="87">
        <v>1</v>
      </c>
      <c r="M17" s="34">
        <v>1</v>
      </c>
      <c r="N17" s="87"/>
      <c r="O17" s="37">
        <v>1</v>
      </c>
      <c r="P17" s="88"/>
      <c r="Q17" s="34">
        <v>1</v>
      </c>
      <c r="R17" s="87">
        <v>1</v>
      </c>
      <c r="S17" s="34">
        <v>1</v>
      </c>
      <c r="T17" s="87">
        <v>3</v>
      </c>
      <c r="U17" s="34">
        <v>1</v>
      </c>
      <c r="V17" s="87">
        <v>1</v>
      </c>
      <c r="W17" s="34">
        <v>1</v>
      </c>
      <c r="X17" s="87">
        <v>1</v>
      </c>
      <c r="Y17" s="34">
        <v>1</v>
      </c>
      <c r="Z17" s="87"/>
      <c r="AA17" s="113"/>
      <c r="AB17" s="87"/>
      <c r="AC17" s="34">
        <v>1</v>
      </c>
      <c r="AD17" s="88"/>
      <c r="AE17" s="34">
        <v>1</v>
      </c>
      <c r="AF17" s="88">
        <v>1</v>
      </c>
      <c r="AG17" s="34">
        <v>1</v>
      </c>
      <c r="AH17" s="88">
        <v>3</v>
      </c>
      <c r="AI17" s="34">
        <v>1</v>
      </c>
      <c r="AJ17" s="88"/>
      <c r="AK17" s="34"/>
      <c r="AL17" s="88"/>
      <c r="AM17" s="34">
        <v>1</v>
      </c>
      <c r="AN17" s="88"/>
      <c r="AO17" s="34">
        <v>1</v>
      </c>
      <c r="AP17" s="88"/>
      <c r="AQ17" s="34">
        <f t="shared" si="0"/>
        <v>16</v>
      </c>
      <c r="AR17" s="43">
        <f t="shared" si="1"/>
        <v>14</v>
      </c>
      <c r="AS17" s="48">
        <v>3</v>
      </c>
    </row>
    <row r="18" spans="1:45" ht="12">
      <c r="A18" s="12"/>
      <c r="B18" s="20" t="s">
        <v>101</v>
      </c>
      <c r="C18" s="20" t="s">
        <v>102</v>
      </c>
      <c r="D18" s="25"/>
      <c r="E18" s="34">
        <v>1</v>
      </c>
      <c r="F18" s="87"/>
      <c r="G18" s="34">
        <v>1</v>
      </c>
      <c r="H18" s="87"/>
      <c r="I18" s="34">
        <v>1</v>
      </c>
      <c r="J18" s="87"/>
      <c r="K18" s="34">
        <v>1</v>
      </c>
      <c r="L18" s="87"/>
      <c r="M18" s="34">
        <v>1</v>
      </c>
      <c r="N18" s="87"/>
      <c r="O18" s="37">
        <v>1</v>
      </c>
      <c r="P18" s="88"/>
      <c r="Q18" s="34">
        <v>1</v>
      </c>
      <c r="R18" s="87"/>
      <c r="S18" s="34">
        <v>1</v>
      </c>
      <c r="T18" s="87"/>
      <c r="U18" s="34"/>
      <c r="V18" s="87"/>
      <c r="W18" s="34">
        <v>1</v>
      </c>
      <c r="X18" s="87"/>
      <c r="Y18" s="34">
        <v>1</v>
      </c>
      <c r="Z18" s="87"/>
      <c r="AA18" s="113">
        <v>1</v>
      </c>
      <c r="AB18" s="87"/>
      <c r="AC18" s="34">
        <v>1</v>
      </c>
      <c r="AD18" s="88"/>
      <c r="AE18" s="34">
        <v>1</v>
      </c>
      <c r="AF18" s="88"/>
      <c r="AG18" s="34">
        <v>1</v>
      </c>
      <c r="AH18" s="88"/>
      <c r="AI18" s="34">
        <v>1</v>
      </c>
      <c r="AJ18" s="88"/>
      <c r="AK18" s="34"/>
      <c r="AL18" s="88"/>
      <c r="AM18" s="34">
        <v>1</v>
      </c>
      <c r="AN18" s="88"/>
      <c r="AO18" s="34">
        <v>1</v>
      </c>
      <c r="AP18" s="88"/>
      <c r="AQ18" s="34">
        <f t="shared" si="0"/>
        <v>17</v>
      </c>
      <c r="AR18" s="43">
        <f t="shared" si="1"/>
        <v>0</v>
      </c>
      <c r="AS18" s="48">
        <v>3</v>
      </c>
    </row>
    <row r="19" spans="1:45" ht="12">
      <c r="A19" s="12"/>
      <c r="B19" s="20" t="s">
        <v>81</v>
      </c>
      <c r="C19" s="20" t="s">
        <v>82</v>
      </c>
      <c r="D19" s="25"/>
      <c r="E19" s="34"/>
      <c r="F19" s="87"/>
      <c r="G19" s="34">
        <v>1</v>
      </c>
      <c r="H19" s="87">
        <v>1</v>
      </c>
      <c r="I19" s="34">
        <v>1</v>
      </c>
      <c r="J19" s="87">
        <v>1</v>
      </c>
      <c r="K19" s="34"/>
      <c r="L19" s="87"/>
      <c r="M19" s="34"/>
      <c r="N19" s="87"/>
      <c r="O19" s="37"/>
      <c r="P19" s="88"/>
      <c r="Q19" s="34"/>
      <c r="R19" s="87"/>
      <c r="S19" s="34"/>
      <c r="T19" s="87"/>
      <c r="U19" s="34"/>
      <c r="V19" s="87"/>
      <c r="W19" s="34"/>
      <c r="X19" s="87"/>
      <c r="Y19" s="34"/>
      <c r="Z19" s="87"/>
      <c r="AA19" s="113">
        <v>1</v>
      </c>
      <c r="AB19" s="87"/>
      <c r="AC19" s="34"/>
      <c r="AD19" s="88"/>
      <c r="AE19" s="34"/>
      <c r="AF19" s="88"/>
      <c r="AG19" s="34"/>
      <c r="AH19" s="88"/>
      <c r="AI19" s="34">
        <v>1</v>
      </c>
      <c r="AJ19" s="88">
        <v>2</v>
      </c>
      <c r="AK19" s="34"/>
      <c r="AL19" s="88"/>
      <c r="AM19" s="34">
        <v>1</v>
      </c>
      <c r="AN19" s="88">
        <v>1</v>
      </c>
      <c r="AO19" s="34">
        <v>1</v>
      </c>
      <c r="AP19" s="88">
        <v>1</v>
      </c>
      <c r="AQ19" s="34">
        <f t="shared" si="0"/>
        <v>6</v>
      </c>
      <c r="AR19" s="43">
        <f t="shared" si="1"/>
        <v>6</v>
      </c>
      <c r="AS19" s="48">
        <v>7</v>
      </c>
    </row>
    <row r="20" spans="1:45" ht="12">
      <c r="A20" s="12"/>
      <c r="B20" s="20" t="s">
        <v>81</v>
      </c>
      <c r="C20" s="20" t="s">
        <v>162</v>
      </c>
      <c r="D20" s="25"/>
      <c r="E20" s="34"/>
      <c r="F20" s="87"/>
      <c r="G20" s="34">
        <v>1</v>
      </c>
      <c r="H20" s="87"/>
      <c r="I20" s="34">
        <v>1</v>
      </c>
      <c r="J20" s="87"/>
      <c r="K20" s="34">
        <v>1</v>
      </c>
      <c r="L20" s="87"/>
      <c r="M20" s="34">
        <v>1</v>
      </c>
      <c r="N20" s="87"/>
      <c r="O20" s="37">
        <v>1</v>
      </c>
      <c r="P20" s="88"/>
      <c r="Q20" s="34">
        <v>1</v>
      </c>
      <c r="R20" s="87"/>
      <c r="S20" s="34">
        <v>1</v>
      </c>
      <c r="T20" s="87"/>
      <c r="U20" s="34">
        <v>1</v>
      </c>
      <c r="V20" s="87"/>
      <c r="W20" s="34">
        <v>1</v>
      </c>
      <c r="X20" s="87"/>
      <c r="Y20" s="34"/>
      <c r="Z20" s="87"/>
      <c r="AA20" s="113"/>
      <c r="AB20" s="87"/>
      <c r="AC20" s="34">
        <v>1</v>
      </c>
      <c r="AD20" s="88"/>
      <c r="AE20" s="34">
        <v>1</v>
      </c>
      <c r="AF20" s="88"/>
      <c r="AG20" s="34">
        <v>1</v>
      </c>
      <c r="AH20" s="88"/>
      <c r="AI20" s="34">
        <v>1</v>
      </c>
      <c r="AJ20" s="88"/>
      <c r="AK20" s="34"/>
      <c r="AL20" s="88"/>
      <c r="AM20" s="34"/>
      <c r="AN20" s="88"/>
      <c r="AO20" s="34"/>
      <c r="AP20" s="88"/>
      <c r="AQ20" s="34">
        <f t="shared" si="0"/>
        <v>13</v>
      </c>
      <c r="AR20" s="43">
        <f t="shared" si="1"/>
        <v>0</v>
      </c>
      <c r="AS20" s="48"/>
    </row>
    <row r="21" spans="1:45" ht="12">
      <c r="A21" s="12"/>
      <c r="B21" s="20" t="s">
        <v>95</v>
      </c>
      <c r="C21" s="20" t="s">
        <v>96</v>
      </c>
      <c r="D21" s="25"/>
      <c r="E21" s="34">
        <v>1</v>
      </c>
      <c r="F21" s="87"/>
      <c r="G21" s="34">
        <v>1</v>
      </c>
      <c r="H21" s="87"/>
      <c r="I21" s="34">
        <v>1</v>
      </c>
      <c r="J21" s="87"/>
      <c r="K21" s="34">
        <v>1</v>
      </c>
      <c r="L21" s="87"/>
      <c r="M21" s="34">
        <v>1</v>
      </c>
      <c r="N21" s="87">
        <v>1</v>
      </c>
      <c r="O21" s="37"/>
      <c r="P21" s="88"/>
      <c r="Q21" s="34">
        <v>1</v>
      </c>
      <c r="R21" s="87"/>
      <c r="S21" s="34">
        <v>1</v>
      </c>
      <c r="T21" s="87"/>
      <c r="U21" s="34">
        <v>1</v>
      </c>
      <c r="V21" s="87"/>
      <c r="W21" s="34">
        <v>1</v>
      </c>
      <c r="X21" s="87"/>
      <c r="Y21" s="34"/>
      <c r="Z21" s="87"/>
      <c r="AA21" s="113">
        <v>1</v>
      </c>
      <c r="AB21" s="87"/>
      <c r="AC21" s="34">
        <v>1</v>
      </c>
      <c r="AD21" s="88"/>
      <c r="AE21" s="34">
        <v>1</v>
      </c>
      <c r="AF21" s="88"/>
      <c r="AG21" s="34">
        <v>1</v>
      </c>
      <c r="AH21" s="88"/>
      <c r="AI21" s="34"/>
      <c r="AJ21" s="88"/>
      <c r="AK21" s="34"/>
      <c r="AL21" s="88"/>
      <c r="AM21" s="34"/>
      <c r="AN21" s="88"/>
      <c r="AO21" s="34"/>
      <c r="AP21" s="88"/>
      <c r="AQ21" s="34">
        <f t="shared" si="0"/>
        <v>13</v>
      </c>
      <c r="AR21" s="43">
        <f t="shared" si="1"/>
        <v>1</v>
      </c>
      <c r="AS21" s="48"/>
    </row>
    <row r="22" spans="1:45" ht="12">
      <c r="A22" s="12"/>
      <c r="B22" s="20" t="s">
        <v>187</v>
      </c>
      <c r="C22" s="20" t="s">
        <v>188</v>
      </c>
      <c r="D22" s="25"/>
      <c r="E22" s="34"/>
      <c r="F22" s="87"/>
      <c r="G22" s="34"/>
      <c r="H22" s="87"/>
      <c r="I22" s="34"/>
      <c r="J22" s="87"/>
      <c r="K22" s="34"/>
      <c r="L22" s="87"/>
      <c r="M22" s="34"/>
      <c r="N22" s="87"/>
      <c r="O22" s="37"/>
      <c r="P22" s="88"/>
      <c r="Q22" s="34">
        <v>1</v>
      </c>
      <c r="R22" s="87"/>
      <c r="S22" s="34">
        <v>1</v>
      </c>
      <c r="T22" s="87"/>
      <c r="U22" s="34"/>
      <c r="V22" s="87"/>
      <c r="W22" s="34">
        <v>1</v>
      </c>
      <c r="X22" s="87">
        <v>3</v>
      </c>
      <c r="Y22" s="34"/>
      <c r="Z22" s="87"/>
      <c r="AA22" s="113"/>
      <c r="AB22" s="87"/>
      <c r="AC22" s="34">
        <v>1</v>
      </c>
      <c r="AD22" s="88">
        <v>1</v>
      </c>
      <c r="AE22" s="34">
        <v>1</v>
      </c>
      <c r="AF22" s="88"/>
      <c r="AG22" s="34">
        <v>1</v>
      </c>
      <c r="AH22" s="88"/>
      <c r="AI22" s="34"/>
      <c r="AJ22" s="88"/>
      <c r="AK22" s="34"/>
      <c r="AL22" s="88"/>
      <c r="AM22" s="34">
        <v>1</v>
      </c>
      <c r="AN22" s="88">
        <v>1</v>
      </c>
      <c r="AO22" s="34">
        <v>1</v>
      </c>
      <c r="AP22" s="88"/>
      <c r="AQ22" s="34">
        <f t="shared" si="0"/>
        <v>8</v>
      </c>
      <c r="AR22" s="43">
        <f t="shared" si="1"/>
        <v>5</v>
      </c>
      <c r="AS22" s="48"/>
    </row>
    <row r="23" spans="1:45" ht="12">
      <c r="A23" s="12"/>
      <c r="B23" s="20" t="s">
        <v>181</v>
      </c>
      <c r="C23" s="20" t="s">
        <v>182</v>
      </c>
      <c r="D23" s="25"/>
      <c r="E23" s="34"/>
      <c r="F23" s="87"/>
      <c r="G23" s="34"/>
      <c r="H23" s="87"/>
      <c r="I23" s="34"/>
      <c r="J23" s="87"/>
      <c r="K23" s="34"/>
      <c r="L23" s="87"/>
      <c r="M23" s="34">
        <v>1</v>
      </c>
      <c r="N23" s="87"/>
      <c r="O23" s="37"/>
      <c r="P23" s="88"/>
      <c r="Q23" s="34"/>
      <c r="R23" s="87"/>
      <c r="S23" s="34"/>
      <c r="T23" s="87"/>
      <c r="U23" s="34">
        <v>1</v>
      </c>
      <c r="V23" s="87"/>
      <c r="W23" s="34"/>
      <c r="X23" s="87"/>
      <c r="Y23" s="34"/>
      <c r="Z23" s="87"/>
      <c r="AA23" s="113"/>
      <c r="AB23" s="87"/>
      <c r="AC23" s="34"/>
      <c r="AD23" s="88"/>
      <c r="AE23" s="34">
        <v>1</v>
      </c>
      <c r="AF23" s="88"/>
      <c r="AG23" s="34"/>
      <c r="AH23" s="88"/>
      <c r="AI23" s="34"/>
      <c r="AJ23" s="88"/>
      <c r="AK23" s="34"/>
      <c r="AL23" s="88"/>
      <c r="AM23" s="34"/>
      <c r="AN23" s="88"/>
      <c r="AO23" s="34"/>
      <c r="AP23" s="88"/>
      <c r="AQ23" s="34">
        <f t="shared" si="0"/>
        <v>3</v>
      </c>
      <c r="AR23" s="43">
        <f t="shared" si="1"/>
        <v>0</v>
      </c>
      <c r="AS23" s="48">
        <v>1</v>
      </c>
    </row>
    <row r="24" spans="1:45" ht="12">
      <c r="A24" s="12"/>
      <c r="B24" s="20" t="s">
        <v>51</v>
      </c>
      <c r="C24" s="20" t="s">
        <v>98</v>
      </c>
      <c r="D24" s="12"/>
      <c r="E24" s="34">
        <v>1</v>
      </c>
      <c r="F24" s="87"/>
      <c r="G24" s="34">
        <v>1</v>
      </c>
      <c r="H24" s="87">
        <v>2</v>
      </c>
      <c r="I24" s="34"/>
      <c r="J24" s="87"/>
      <c r="K24" s="34"/>
      <c r="L24" s="87"/>
      <c r="M24" s="34"/>
      <c r="N24" s="87"/>
      <c r="O24" s="37"/>
      <c r="P24" s="88"/>
      <c r="Q24" s="34"/>
      <c r="R24" s="87"/>
      <c r="S24" s="34"/>
      <c r="T24" s="87"/>
      <c r="U24" s="34"/>
      <c r="V24" s="87"/>
      <c r="W24" s="34"/>
      <c r="X24" s="87"/>
      <c r="Y24" s="34"/>
      <c r="Z24" s="87"/>
      <c r="AA24" s="113"/>
      <c r="AB24" s="87"/>
      <c r="AC24" s="34"/>
      <c r="AD24" s="88"/>
      <c r="AE24" s="34"/>
      <c r="AF24" s="88"/>
      <c r="AG24" s="34"/>
      <c r="AH24" s="88"/>
      <c r="AI24" s="34"/>
      <c r="AJ24" s="88"/>
      <c r="AK24" s="34"/>
      <c r="AL24" s="88"/>
      <c r="AM24" s="34"/>
      <c r="AN24" s="88"/>
      <c r="AO24" s="34"/>
      <c r="AP24" s="88"/>
      <c r="AQ24" s="34">
        <f t="shared" si="0"/>
        <v>2</v>
      </c>
      <c r="AR24" s="43">
        <f t="shared" si="1"/>
        <v>2</v>
      </c>
      <c r="AS24" s="48"/>
    </row>
    <row r="25" spans="1:45" ht="12">
      <c r="A25" s="12"/>
      <c r="B25" s="20" t="s">
        <v>103</v>
      </c>
      <c r="C25" s="20" t="s">
        <v>92</v>
      </c>
      <c r="D25" s="25"/>
      <c r="E25" s="34">
        <v>1</v>
      </c>
      <c r="F25" s="87"/>
      <c r="G25" s="34">
        <v>1</v>
      </c>
      <c r="H25" s="87">
        <v>1</v>
      </c>
      <c r="I25" s="34">
        <v>1</v>
      </c>
      <c r="J25" s="87"/>
      <c r="K25" s="34"/>
      <c r="L25" s="87"/>
      <c r="M25" s="34"/>
      <c r="N25" s="87"/>
      <c r="O25" s="37"/>
      <c r="P25" s="88"/>
      <c r="Q25" s="34"/>
      <c r="R25" s="87"/>
      <c r="S25" s="34"/>
      <c r="T25" s="87"/>
      <c r="U25" s="34"/>
      <c r="V25" s="87"/>
      <c r="W25" s="34">
        <v>1</v>
      </c>
      <c r="X25" s="87"/>
      <c r="Y25" s="34"/>
      <c r="Z25" s="87"/>
      <c r="AA25" s="113"/>
      <c r="AB25" s="87"/>
      <c r="AC25" s="34"/>
      <c r="AD25" s="88"/>
      <c r="AE25" s="34"/>
      <c r="AF25" s="88"/>
      <c r="AG25" s="34"/>
      <c r="AH25" s="88"/>
      <c r="AI25" s="34"/>
      <c r="AJ25" s="88"/>
      <c r="AK25" s="34"/>
      <c r="AL25" s="88"/>
      <c r="AM25" s="34"/>
      <c r="AN25" s="88"/>
      <c r="AO25" s="34"/>
      <c r="AP25" s="88"/>
      <c r="AQ25" s="34">
        <f t="shared" si="0"/>
        <v>4</v>
      </c>
      <c r="AR25" s="43">
        <f t="shared" si="1"/>
        <v>1</v>
      </c>
      <c r="AS25" s="48"/>
    </row>
    <row r="26" spans="1:45" ht="12">
      <c r="A26" s="12"/>
      <c r="B26" s="20" t="s">
        <v>178</v>
      </c>
      <c r="C26" s="20" t="s">
        <v>179</v>
      </c>
      <c r="D26" s="25"/>
      <c r="E26" s="34"/>
      <c r="F26" s="87"/>
      <c r="G26" s="34"/>
      <c r="H26" s="87"/>
      <c r="I26" s="34"/>
      <c r="J26" s="87"/>
      <c r="K26" s="34"/>
      <c r="L26" s="87"/>
      <c r="M26" s="34">
        <v>1</v>
      </c>
      <c r="N26" s="87"/>
      <c r="O26" s="37"/>
      <c r="P26" s="88"/>
      <c r="Q26" s="34">
        <v>1</v>
      </c>
      <c r="R26" s="87">
        <v>3</v>
      </c>
      <c r="S26" s="34">
        <v>1</v>
      </c>
      <c r="T26" s="87">
        <v>2</v>
      </c>
      <c r="U26" s="34">
        <v>1</v>
      </c>
      <c r="V26" s="87"/>
      <c r="W26" s="34"/>
      <c r="X26" s="87"/>
      <c r="Y26" s="34"/>
      <c r="Z26" s="87"/>
      <c r="AA26" s="113"/>
      <c r="AB26" s="87"/>
      <c r="AC26" s="34">
        <v>1</v>
      </c>
      <c r="AD26" s="88">
        <v>2</v>
      </c>
      <c r="AE26" s="34">
        <v>1</v>
      </c>
      <c r="AF26" s="88">
        <v>4</v>
      </c>
      <c r="AG26" s="34">
        <v>1</v>
      </c>
      <c r="AH26" s="88">
        <v>2</v>
      </c>
      <c r="AI26" s="34">
        <v>1</v>
      </c>
      <c r="AJ26" s="88">
        <v>3</v>
      </c>
      <c r="AK26" s="34"/>
      <c r="AL26" s="88"/>
      <c r="AM26" s="34">
        <v>1</v>
      </c>
      <c r="AN26" s="88">
        <v>2</v>
      </c>
      <c r="AO26" s="34">
        <v>1</v>
      </c>
      <c r="AP26" s="88">
        <v>3</v>
      </c>
      <c r="AQ26" s="34">
        <f t="shared" si="0"/>
        <v>10</v>
      </c>
      <c r="AR26" s="43">
        <f t="shared" si="1"/>
        <v>21</v>
      </c>
      <c r="AS26" s="48"/>
    </row>
    <row r="27" spans="1:45" ht="12">
      <c r="A27" s="12"/>
      <c r="B27" s="20" t="s">
        <v>174</v>
      </c>
      <c r="C27" s="20" t="s">
        <v>175</v>
      </c>
      <c r="D27" s="25"/>
      <c r="E27" s="34"/>
      <c r="F27" s="87"/>
      <c r="G27" s="34"/>
      <c r="H27" s="87"/>
      <c r="I27" s="34"/>
      <c r="J27" s="87"/>
      <c r="K27" s="34">
        <v>1</v>
      </c>
      <c r="L27" s="87"/>
      <c r="M27" s="34">
        <v>1</v>
      </c>
      <c r="N27" s="87"/>
      <c r="O27" s="37">
        <v>1</v>
      </c>
      <c r="P27" s="88"/>
      <c r="Q27" s="34">
        <v>1</v>
      </c>
      <c r="R27" s="87">
        <v>1</v>
      </c>
      <c r="S27" s="34">
        <v>1</v>
      </c>
      <c r="T27" s="87"/>
      <c r="U27" s="34">
        <v>1</v>
      </c>
      <c r="V27" s="87"/>
      <c r="W27" s="34">
        <v>1</v>
      </c>
      <c r="X27" s="87"/>
      <c r="Y27" s="34">
        <v>1</v>
      </c>
      <c r="Z27" s="87"/>
      <c r="AA27" s="113">
        <v>1</v>
      </c>
      <c r="AB27" s="87"/>
      <c r="AC27" s="34"/>
      <c r="AD27" s="88"/>
      <c r="AE27" s="34"/>
      <c r="AF27" s="88"/>
      <c r="AG27" s="34"/>
      <c r="AH27" s="88">
        <v>1</v>
      </c>
      <c r="AI27" s="34">
        <v>1</v>
      </c>
      <c r="AJ27" s="88"/>
      <c r="AK27" s="34"/>
      <c r="AL27" s="88"/>
      <c r="AM27" s="34">
        <v>1</v>
      </c>
      <c r="AN27" s="88"/>
      <c r="AO27" s="34">
        <v>1</v>
      </c>
      <c r="AP27" s="88"/>
      <c r="AQ27" s="34">
        <f t="shared" si="0"/>
        <v>12</v>
      </c>
      <c r="AR27" s="43">
        <f t="shared" si="1"/>
        <v>2</v>
      </c>
      <c r="AS27" s="48">
        <v>6</v>
      </c>
    </row>
    <row r="28" spans="1:45" ht="12">
      <c r="A28" s="12"/>
      <c r="B28" s="20" t="s">
        <v>99</v>
      </c>
      <c r="C28" s="20" t="s">
        <v>100</v>
      </c>
      <c r="D28" s="25"/>
      <c r="E28" s="34">
        <v>1</v>
      </c>
      <c r="F28" s="87">
        <v>1</v>
      </c>
      <c r="G28" s="34">
        <v>1</v>
      </c>
      <c r="H28" s="87">
        <v>1</v>
      </c>
      <c r="I28" s="34"/>
      <c r="J28" s="87"/>
      <c r="K28" s="34"/>
      <c r="L28" s="87"/>
      <c r="M28" s="34"/>
      <c r="N28" s="87"/>
      <c r="O28" s="37">
        <v>1</v>
      </c>
      <c r="P28" s="88"/>
      <c r="Q28" s="34"/>
      <c r="R28" s="87"/>
      <c r="S28" s="34"/>
      <c r="T28" s="87"/>
      <c r="U28" s="34"/>
      <c r="V28" s="87"/>
      <c r="W28" s="34"/>
      <c r="X28" s="87"/>
      <c r="Y28" s="34">
        <v>1</v>
      </c>
      <c r="Z28" s="87"/>
      <c r="AA28" s="113">
        <v>1</v>
      </c>
      <c r="AB28" s="87"/>
      <c r="AC28" s="34">
        <v>1</v>
      </c>
      <c r="AD28" s="88">
        <v>2</v>
      </c>
      <c r="AE28" s="34">
        <v>1</v>
      </c>
      <c r="AF28" s="88"/>
      <c r="AG28" s="34">
        <v>1</v>
      </c>
      <c r="AH28" s="88"/>
      <c r="AI28" s="34">
        <v>1</v>
      </c>
      <c r="AJ28" s="88"/>
      <c r="AK28" s="34"/>
      <c r="AL28" s="88"/>
      <c r="AM28" s="34">
        <v>1</v>
      </c>
      <c r="AN28" s="88"/>
      <c r="AO28" s="34">
        <v>1</v>
      </c>
      <c r="AP28" s="88"/>
      <c r="AQ28" s="34">
        <f t="shared" si="0"/>
        <v>11</v>
      </c>
      <c r="AR28" s="43">
        <f t="shared" si="1"/>
        <v>4</v>
      </c>
      <c r="AS28" s="48">
        <v>18</v>
      </c>
    </row>
    <row r="29" spans="1:45" ht="12">
      <c r="A29" s="12"/>
      <c r="B29" s="20" t="s">
        <v>192</v>
      </c>
      <c r="C29" s="20" t="s">
        <v>176</v>
      </c>
      <c r="D29" s="25"/>
      <c r="E29" s="34"/>
      <c r="F29" s="87"/>
      <c r="G29" s="34"/>
      <c r="H29" s="87"/>
      <c r="I29" s="34"/>
      <c r="J29" s="87"/>
      <c r="K29" s="34"/>
      <c r="L29" s="87"/>
      <c r="M29" s="34"/>
      <c r="N29" s="87"/>
      <c r="O29" s="37"/>
      <c r="P29" s="88"/>
      <c r="Q29" s="34"/>
      <c r="R29" s="87"/>
      <c r="S29" s="34"/>
      <c r="T29" s="87"/>
      <c r="U29" s="34">
        <v>1</v>
      </c>
      <c r="V29" s="87"/>
      <c r="W29" s="34"/>
      <c r="X29" s="87"/>
      <c r="Y29" s="34">
        <v>1</v>
      </c>
      <c r="Z29" s="87"/>
      <c r="AA29" s="113">
        <v>1</v>
      </c>
      <c r="AB29" s="87"/>
      <c r="AC29" s="34"/>
      <c r="AD29" s="88"/>
      <c r="AE29" s="34"/>
      <c r="AF29" s="88"/>
      <c r="AG29" s="34"/>
      <c r="AH29" s="88"/>
      <c r="AI29" s="34">
        <v>1</v>
      </c>
      <c r="AJ29" s="88"/>
      <c r="AK29" s="34"/>
      <c r="AL29" s="88"/>
      <c r="AM29" s="34"/>
      <c r="AN29" s="88"/>
      <c r="AO29" s="34"/>
      <c r="AP29" s="88"/>
      <c r="AQ29" s="34">
        <f t="shared" si="0"/>
        <v>4</v>
      </c>
      <c r="AR29" s="43">
        <f t="shared" si="1"/>
        <v>0</v>
      </c>
      <c r="AS29" s="48"/>
    </row>
    <row r="30" spans="1:45" ht="12">
      <c r="A30" s="12"/>
      <c r="B30" s="20" t="s">
        <v>115</v>
      </c>
      <c r="C30" s="20" t="s">
        <v>116</v>
      </c>
      <c r="D30" s="25"/>
      <c r="E30" s="34">
        <v>1</v>
      </c>
      <c r="F30" s="87"/>
      <c r="G30" s="34"/>
      <c r="H30" s="87"/>
      <c r="I30" s="34"/>
      <c r="J30" s="87"/>
      <c r="K30" s="34"/>
      <c r="L30" s="87"/>
      <c r="M30" s="34"/>
      <c r="N30" s="87"/>
      <c r="O30" s="37"/>
      <c r="P30" s="88"/>
      <c r="Q30" s="34"/>
      <c r="R30" s="87"/>
      <c r="S30" s="34"/>
      <c r="T30" s="87"/>
      <c r="U30" s="34"/>
      <c r="V30" s="87"/>
      <c r="W30" s="34"/>
      <c r="X30" s="87"/>
      <c r="Y30" s="34"/>
      <c r="Z30" s="87"/>
      <c r="AA30" s="113"/>
      <c r="AB30" s="87"/>
      <c r="AC30" s="34"/>
      <c r="AD30" s="88"/>
      <c r="AE30" s="34"/>
      <c r="AF30" s="88"/>
      <c r="AG30" s="34"/>
      <c r="AH30" s="88"/>
      <c r="AI30" s="34"/>
      <c r="AJ30" s="88"/>
      <c r="AK30" s="34"/>
      <c r="AL30" s="88"/>
      <c r="AM30" s="34"/>
      <c r="AN30" s="88"/>
      <c r="AO30" s="34"/>
      <c r="AP30" s="88"/>
      <c r="AQ30" s="34">
        <f t="shared" si="0"/>
        <v>1</v>
      </c>
      <c r="AR30" s="43">
        <f t="shared" si="1"/>
        <v>0</v>
      </c>
      <c r="AS30" s="48"/>
    </row>
    <row r="31" spans="1:45" ht="12">
      <c r="A31" s="12"/>
      <c r="B31" s="20" t="s">
        <v>66</v>
      </c>
      <c r="C31" s="20" t="s">
        <v>171</v>
      </c>
      <c r="D31" s="25"/>
      <c r="E31" s="34"/>
      <c r="F31" s="87"/>
      <c r="G31" s="34"/>
      <c r="H31" s="87"/>
      <c r="I31" s="34">
        <v>1</v>
      </c>
      <c r="J31" s="87"/>
      <c r="K31" s="34"/>
      <c r="L31" s="87"/>
      <c r="M31" s="34"/>
      <c r="N31" s="87"/>
      <c r="O31" s="37"/>
      <c r="P31" s="88"/>
      <c r="Q31" s="34"/>
      <c r="R31" s="87"/>
      <c r="S31" s="34"/>
      <c r="T31" s="87"/>
      <c r="U31" s="34"/>
      <c r="V31" s="87"/>
      <c r="W31" s="34">
        <v>1</v>
      </c>
      <c r="X31" s="87"/>
      <c r="Y31" s="34"/>
      <c r="Z31" s="87"/>
      <c r="AA31" s="113"/>
      <c r="AB31" s="87"/>
      <c r="AC31" s="34"/>
      <c r="AD31" s="88"/>
      <c r="AE31" s="34"/>
      <c r="AF31" s="88"/>
      <c r="AG31" s="34"/>
      <c r="AH31" s="88"/>
      <c r="AI31" s="34"/>
      <c r="AJ31" s="88"/>
      <c r="AK31" s="34"/>
      <c r="AL31" s="88"/>
      <c r="AM31" s="34"/>
      <c r="AN31" s="88"/>
      <c r="AO31" s="34"/>
      <c r="AP31" s="88"/>
      <c r="AQ31" s="34">
        <f t="shared" si="0"/>
        <v>2</v>
      </c>
      <c r="AR31" s="43">
        <f t="shared" si="1"/>
        <v>0</v>
      </c>
      <c r="AS31" s="48">
        <v>3</v>
      </c>
    </row>
    <row r="32" spans="1:45" ht="12">
      <c r="A32" s="12"/>
      <c r="B32" s="20" t="s">
        <v>66</v>
      </c>
      <c r="C32" s="20" t="s">
        <v>143</v>
      </c>
      <c r="D32" s="25"/>
      <c r="E32" s="34"/>
      <c r="F32" s="87"/>
      <c r="G32" s="34">
        <v>1</v>
      </c>
      <c r="H32" s="87"/>
      <c r="I32" s="34">
        <v>1</v>
      </c>
      <c r="J32" s="87"/>
      <c r="K32" s="34"/>
      <c r="L32" s="87"/>
      <c r="M32" s="34"/>
      <c r="N32" s="87"/>
      <c r="O32" s="37"/>
      <c r="P32" s="88"/>
      <c r="Q32" s="34"/>
      <c r="R32" s="87"/>
      <c r="S32" s="34"/>
      <c r="T32" s="87"/>
      <c r="U32" s="34">
        <v>1</v>
      </c>
      <c r="V32" s="87"/>
      <c r="W32" s="34"/>
      <c r="X32" s="87"/>
      <c r="Y32" s="34"/>
      <c r="Z32" s="87"/>
      <c r="AA32" s="113"/>
      <c r="AB32" s="87"/>
      <c r="AC32" s="34"/>
      <c r="AD32" s="88"/>
      <c r="AE32" s="34"/>
      <c r="AF32" s="88"/>
      <c r="AG32" s="34"/>
      <c r="AH32" s="88"/>
      <c r="AI32" s="34"/>
      <c r="AJ32" s="88"/>
      <c r="AK32" s="34"/>
      <c r="AL32" s="88"/>
      <c r="AM32" s="34"/>
      <c r="AN32" s="88"/>
      <c r="AO32" s="34"/>
      <c r="AP32" s="88"/>
      <c r="AQ32" s="34">
        <f t="shared" si="0"/>
        <v>3</v>
      </c>
      <c r="AR32" s="43">
        <f t="shared" si="1"/>
        <v>0</v>
      </c>
      <c r="AS32" s="48"/>
    </row>
    <row r="33" spans="1:45" ht="12">
      <c r="A33" s="12"/>
      <c r="B33" s="20" t="s">
        <v>66</v>
      </c>
      <c r="C33" s="20" t="s">
        <v>67</v>
      </c>
      <c r="D33" s="25"/>
      <c r="E33" s="34"/>
      <c r="F33" s="87"/>
      <c r="G33" s="34"/>
      <c r="H33" s="87"/>
      <c r="I33" s="34"/>
      <c r="J33" s="87"/>
      <c r="K33" s="34"/>
      <c r="L33" s="87"/>
      <c r="M33" s="34"/>
      <c r="N33" s="87"/>
      <c r="O33" s="37"/>
      <c r="P33" s="88"/>
      <c r="Q33" s="34"/>
      <c r="R33" s="87"/>
      <c r="S33" s="34"/>
      <c r="T33" s="87"/>
      <c r="U33" s="34"/>
      <c r="V33" s="87"/>
      <c r="W33" s="34"/>
      <c r="X33" s="87"/>
      <c r="Y33" s="34">
        <v>1</v>
      </c>
      <c r="Z33" s="87">
        <v>1</v>
      </c>
      <c r="AA33" s="113">
        <v>1</v>
      </c>
      <c r="AB33" s="87"/>
      <c r="AC33" s="34">
        <v>1</v>
      </c>
      <c r="AD33" s="88"/>
      <c r="AE33" s="34"/>
      <c r="AF33" s="88"/>
      <c r="AG33" s="34"/>
      <c r="AH33" s="88"/>
      <c r="AI33" s="34">
        <v>1</v>
      </c>
      <c r="AJ33" s="88"/>
      <c r="AK33" s="34"/>
      <c r="AL33" s="88"/>
      <c r="AM33" s="34">
        <v>1</v>
      </c>
      <c r="AN33" s="88">
        <v>1</v>
      </c>
      <c r="AO33" s="34">
        <v>1</v>
      </c>
      <c r="AP33" s="88">
        <v>1</v>
      </c>
      <c r="AQ33" s="34">
        <f t="shared" si="0"/>
        <v>6</v>
      </c>
      <c r="AR33" s="43">
        <f t="shared" si="1"/>
        <v>3</v>
      </c>
      <c r="AS33" s="48">
        <v>7</v>
      </c>
    </row>
    <row r="34" spans="1:45" ht="12">
      <c r="A34" s="12"/>
      <c r="B34" s="20" t="s">
        <v>189</v>
      </c>
      <c r="C34" s="20" t="s">
        <v>190</v>
      </c>
      <c r="D34" s="25"/>
      <c r="E34" s="34"/>
      <c r="F34" s="87"/>
      <c r="G34" s="34"/>
      <c r="H34" s="87"/>
      <c r="I34" s="34"/>
      <c r="J34" s="87"/>
      <c r="K34" s="34"/>
      <c r="L34" s="87"/>
      <c r="M34" s="34"/>
      <c r="N34" s="87"/>
      <c r="O34" s="37"/>
      <c r="P34" s="88"/>
      <c r="Q34" s="34">
        <v>1</v>
      </c>
      <c r="R34" s="87"/>
      <c r="S34" s="34"/>
      <c r="T34" s="87"/>
      <c r="U34" s="34"/>
      <c r="V34" s="87"/>
      <c r="W34" s="34"/>
      <c r="X34" s="87"/>
      <c r="Y34" s="34"/>
      <c r="Z34" s="87"/>
      <c r="AA34" s="113"/>
      <c r="AB34" s="87"/>
      <c r="AC34" s="34"/>
      <c r="AD34" s="88"/>
      <c r="AE34" s="34"/>
      <c r="AF34" s="88"/>
      <c r="AG34" s="34"/>
      <c r="AH34" s="88"/>
      <c r="AI34" s="34"/>
      <c r="AJ34" s="88"/>
      <c r="AK34" s="34"/>
      <c r="AL34" s="88"/>
      <c r="AM34" s="34"/>
      <c r="AN34" s="88"/>
      <c r="AO34" s="34"/>
      <c r="AP34" s="88"/>
      <c r="AQ34" s="34">
        <f t="shared" si="0"/>
        <v>1</v>
      </c>
      <c r="AR34" s="43">
        <f t="shared" si="1"/>
        <v>0</v>
      </c>
      <c r="AS34" s="48"/>
    </row>
    <row r="35" spans="1:45" ht="12">
      <c r="A35" s="12"/>
      <c r="B35" s="20" t="s">
        <v>76</v>
      </c>
      <c r="C35" s="20" t="s">
        <v>124</v>
      </c>
      <c r="D35" s="25"/>
      <c r="E35" s="34"/>
      <c r="F35" s="87"/>
      <c r="G35" s="34"/>
      <c r="H35" s="87"/>
      <c r="I35" s="34"/>
      <c r="J35" s="87"/>
      <c r="K35" s="34">
        <v>1</v>
      </c>
      <c r="L35" s="87"/>
      <c r="M35" s="34"/>
      <c r="N35" s="87"/>
      <c r="O35" s="37">
        <v>1</v>
      </c>
      <c r="P35" s="88"/>
      <c r="Q35" s="34"/>
      <c r="R35" s="87"/>
      <c r="S35" s="34">
        <v>1</v>
      </c>
      <c r="T35" s="87"/>
      <c r="U35" s="34">
        <v>1</v>
      </c>
      <c r="V35" s="87"/>
      <c r="W35" s="34"/>
      <c r="X35" s="87"/>
      <c r="Y35" s="34">
        <v>1</v>
      </c>
      <c r="Z35" s="87"/>
      <c r="AA35" s="113"/>
      <c r="AB35" s="87"/>
      <c r="AC35" s="34"/>
      <c r="AD35" s="88"/>
      <c r="AE35" s="34">
        <v>1</v>
      </c>
      <c r="AF35" s="88"/>
      <c r="AG35" s="34"/>
      <c r="AH35" s="88"/>
      <c r="AI35" s="34"/>
      <c r="AJ35" s="88"/>
      <c r="AK35" s="34"/>
      <c r="AL35" s="88"/>
      <c r="AM35" s="34"/>
      <c r="AN35" s="88"/>
      <c r="AO35" s="34"/>
      <c r="AP35" s="88"/>
      <c r="AQ35" s="34">
        <f t="shared" si="0"/>
        <v>6</v>
      </c>
      <c r="AR35" s="43">
        <f t="shared" si="1"/>
        <v>0</v>
      </c>
      <c r="AS35" s="48"/>
    </row>
    <row r="36" spans="1:45" ht="12">
      <c r="A36" s="12"/>
      <c r="B36" s="20" t="s">
        <v>61</v>
      </c>
      <c r="C36" s="20" t="s">
        <v>106</v>
      </c>
      <c r="D36" s="25"/>
      <c r="E36" s="34">
        <v>1</v>
      </c>
      <c r="F36" s="87"/>
      <c r="G36" s="34">
        <v>1</v>
      </c>
      <c r="H36" s="87"/>
      <c r="I36" s="34"/>
      <c r="J36" s="87"/>
      <c r="K36" s="34"/>
      <c r="L36" s="87"/>
      <c r="M36" s="34">
        <v>1</v>
      </c>
      <c r="N36" s="87"/>
      <c r="O36" s="37"/>
      <c r="P36" s="88"/>
      <c r="Q36" s="34">
        <v>1</v>
      </c>
      <c r="R36" s="87"/>
      <c r="S36" s="34"/>
      <c r="T36" s="87"/>
      <c r="U36" s="34"/>
      <c r="V36" s="87"/>
      <c r="W36" s="34">
        <v>1</v>
      </c>
      <c r="X36" s="87"/>
      <c r="Y36" s="34"/>
      <c r="Z36" s="87"/>
      <c r="AA36" s="113">
        <v>1</v>
      </c>
      <c r="AB36" s="87"/>
      <c r="AC36" s="34"/>
      <c r="AD36" s="88"/>
      <c r="AE36" s="34">
        <v>1</v>
      </c>
      <c r="AF36" s="88">
        <v>2</v>
      </c>
      <c r="AG36" s="34">
        <v>1</v>
      </c>
      <c r="AH36" s="88"/>
      <c r="AI36" s="34">
        <v>1</v>
      </c>
      <c r="AJ36" s="88"/>
      <c r="AK36" s="34"/>
      <c r="AL36" s="88"/>
      <c r="AM36" s="34">
        <v>1</v>
      </c>
      <c r="AN36" s="88"/>
      <c r="AO36" s="34">
        <v>1</v>
      </c>
      <c r="AP36" s="88"/>
      <c r="AQ36" s="34">
        <f t="shared" si="0"/>
        <v>11</v>
      </c>
      <c r="AR36" s="43">
        <f t="shared" si="1"/>
        <v>2</v>
      </c>
      <c r="AS36" s="48">
        <v>13</v>
      </c>
    </row>
    <row r="37" spans="1:45" ht="12">
      <c r="A37" s="12"/>
      <c r="B37" s="20" t="s">
        <v>61</v>
      </c>
      <c r="C37" s="20" t="s">
        <v>97</v>
      </c>
      <c r="D37" s="25"/>
      <c r="E37" s="34">
        <v>1</v>
      </c>
      <c r="F37" s="87"/>
      <c r="G37" s="34"/>
      <c r="H37" s="87"/>
      <c r="I37" s="34">
        <v>1</v>
      </c>
      <c r="J37" s="87"/>
      <c r="K37" s="34">
        <v>1</v>
      </c>
      <c r="L37" s="87">
        <v>1</v>
      </c>
      <c r="M37" s="34">
        <v>1</v>
      </c>
      <c r="N37" s="87"/>
      <c r="O37" s="37"/>
      <c r="P37" s="88"/>
      <c r="Q37" s="34">
        <v>1</v>
      </c>
      <c r="R37" s="87"/>
      <c r="S37" s="34"/>
      <c r="T37" s="87"/>
      <c r="U37" s="34">
        <v>1</v>
      </c>
      <c r="V37" s="87"/>
      <c r="W37" s="34">
        <v>1</v>
      </c>
      <c r="X37" s="87"/>
      <c r="Y37" s="34"/>
      <c r="Z37" s="87"/>
      <c r="AA37" s="113">
        <v>1</v>
      </c>
      <c r="AB37" s="87"/>
      <c r="AC37" s="34">
        <v>1</v>
      </c>
      <c r="AD37" s="88"/>
      <c r="AE37" s="34">
        <v>1</v>
      </c>
      <c r="AF37" s="88"/>
      <c r="AG37" s="34">
        <v>1</v>
      </c>
      <c r="AH37" s="88"/>
      <c r="AI37" s="34">
        <v>1</v>
      </c>
      <c r="AJ37" s="88"/>
      <c r="AK37" s="34"/>
      <c r="AL37" s="88"/>
      <c r="AM37" s="34">
        <v>1</v>
      </c>
      <c r="AN37" s="88"/>
      <c r="AO37" s="34">
        <v>1</v>
      </c>
      <c r="AP37" s="88"/>
      <c r="AQ37" s="34">
        <f t="shared" si="0"/>
        <v>14</v>
      </c>
      <c r="AR37" s="43">
        <f t="shared" si="1"/>
        <v>1</v>
      </c>
      <c r="AS37" s="48">
        <v>2</v>
      </c>
    </row>
    <row r="38" spans="1:45" ht="12">
      <c r="A38" s="12"/>
      <c r="B38" s="20" t="s">
        <v>131</v>
      </c>
      <c r="C38" s="20" t="s">
        <v>132</v>
      </c>
      <c r="D38" s="25"/>
      <c r="E38" s="34"/>
      <c r="F38" s="87"/>
      <c r="G38" s="34"/>
      <c r="H38" s="87"/>
      <c r="I38" s="34"/>
      <c r="J38" s="87"/>
      <c r="K38" s="34"/>
      <c r="L38" s="87"/>
      <c r="M38" s="34"/>
      <c r="N38" s="87"/>
      <c r="O38" s="37"/>
      <c r="P38" s="88"/>
      <c r="Q38" s="34">
        <v>1</v>
      </c>
      <c r="R38" s="87"/>
      <c r="S38" s="34"/>
      <c r="T38" s="87"/>
      <c r="U38" s="34"/>
      <c r="V38" s="87"/>
      <c r="W38" s="34"/>
      <c r="X38" s="87"/>
      <c r="Y38" s="34"/>
      <c r="Z38" s="87"/>
      <c r="AA38" s="113"/>
      <c r="AB38" s="87"/>
      <c r="AC38" s="34"/>
      <c r="AD38" s="88"/>
      <c r="AE38" s="34"/>
      <c r="AF38" s="88"/>
      <c r="AG38" s="34"/>
      <c r="AH38" s="88"/>
      <c r="AI38" s="34"/>
      <c r="AJ38" s="88"/>
      <c r="AK38" s="34"/>
      <c r="AL38" s="88"/>
      <c r="AM38" s="34"/>
      <c r="AN38" s="88"/>
      <c r="AO38" s="34"/>
      <c r="AP38" s="88"/>
      <c r="AQ38" s="34">
        <f t="shared" si="0"/>
        <v>1</v>
      </c>
      <c r="AR38" s="43">
        <f t="shared" si="1"/>
        <v>0</v>
      </c>
      <c r="AS38" s="48"/>
    </row>
    <row r="39" spans="1:45" ht="12">
      <c r="A39" s="12"/>
      <c r="B39" s="20" t="s">
        <v>160</v>
      </c>
      <c r="C39" s="20" t="s">
        <v>161</v>
      </c>
      <c r="D39" s="25"/>
      <c r="E39" s="34"/>
      <c r="F39" s="87"/>
      <c r="G39" s="34">
        <v>1</v>
      </c>
      <c r="H39" s="87">
        <v>1</v>
      </c>
      <c r="I39" s="34">
        <v>1</v>
      </c>
      <c r="J39" s="87"/>
      <c r="K39" s="34"/>
      <c r="L39" s="87"/>
      <c r="M39" s="34">
        <v>1</v>
      </c>
      <c r="N39" s="87"/>
      <c r="O39" s="37">
        <v>1</v>
      </c>
      <c r="P39" s="88"/>
      <c r="Q39" s="34"/>
      <c r="R39" s="87"/>
      <c r="S39" s="34">
        <v>1</v>
      </c>
      <c r="T39" s="87"/>
      <c r="U39" s="34">
        <v>1</v>
      </c>
      <c r="V39" s="87"/>
      <c r="W39" s="34">
        <v>1</v>
      </c>
      <c r="X39" s="87"/>
      <c r="Y39" s="34">
        <v>1</v>
      </c>
      <c r="Z39" s="87"/>
      <c r="AA39" s="113">
        <v>1</v>
      </c>
      <c r="AB39" s="87"/>
      <c r="AC39" s="34">
        <v>1</v>
      </c>
      <c r="AD39" s="88"/>
      <c r="AE39" s="34">
        <v>1</v>
      </c>
      <c r="AF39" s="88"/>
      <c r="AG39" s="34">
        <v>1</v>
      </c>
      <c r="AH39" s="88"/>
      <c r="AI39" s="34">
        <v>1</v>
      </c>
      <c r="AJ39" s="88"/>
      <c r="AK39" s="34"/>
      <c r="AL39" s="88"/>
      <c r="AM39" s="34">
        <v>1</v>
      </c>
      <c r="AN39" s="88"/>
      <c r="AO39" s="34">
        <v>1</v>
      </c>
      <c r="AP39" s="88"/>
      <c r="AQ39" s="34">
        <f t="shared" si="0"/>
        <v>15</v>
      </c>
      <c r="AR39" s="43">
        <f t="shared" si="1"/>
        <v>1</v>
      </c>
      <c r="AS39" s="48"/>
    </row>
    <row r="40" spans="1:45" ht="12">
      <c r="A40" s="12"/>
      <c r="B40" s="20" t="s">
        <v>197</v>
      </c>
      <c r="C40" s="20" t="s">
        <v>198</v>
      </c>
      <c r="D40" s="25"/>
      <c r="E40" s="34"/>
      <c r="F40" s="87"/>
      <c r="G40" s="34"/>
      <c r="H40" s="87"/>
      <c r="I40" s="34"/>
      <c r="J40" s="87"/>
      <c r="K40" s="34"/>
      <c r="L40" s="87"/>
      <c r="M40" s="34"/>
      <c r="N40" s="87"/>
      <c r="O40" s="37"/>
      <c r="P40" s="88"/>
      <c r="Q40" s="34"/>
      <c r="R40" s="87"/>
      <c r="S40" s="34"/>
      <c r="T40" s="87"/>
      <c r="U40" s="34"/>
      <c r="V40" s="87"/>
      <c r="W40" s="34">
        <v>1</v>
      </c>
      <c r="X40" s="87"/>
      <c r="Y40" s="34"/>
      <c r="Z40" s="87"/>
      <c r="AA40" s="113">
        <v>1</v>
      </c>
      <c r="AB40" s="87"/>
      <c r="AC40" s="34">
        <v>1</v>
      </c>
      <c r="AD40" s="88"/>
      <c r="AE40" s="34"/>
      <c r="AF40" s="88"/>
      <c r="AG40" s="34"/>
      <c r="AH40" s="88"/>
      <c r="AI40" s="34"/>
      <c r="AJ40" s="88"/>
      <c r="AK40" s="34"/>
      <c r="AL40" s="88"/>
      <c r="AM40" s="34"/>
      <c r="AN40" s="88"/>
      <c r="AO40" s="34"/>
      <c r="AP40" s="88"/>
      <c r="AQ40" s="34">
        <f t="shared" si="0"/>
        <v>3</v>
      </c>
      <c r="AR40" s="43">
        <f t="shared" si="1"/>
        <v>0</v>
      </c>
      <c r="AS40" s="48"/>
    </row>
    <row r="41" spans="1:45" ht="12">
      <c r="A41" s="12"/>
      <c r="B41" s="20" t="s">
        <v>113</v>
      </c>
      <c r="C41" s="20" t="s">
        <v>114</v>
      </c>
      <c r="D41" s="25"/>
      <c r="E41" s="34">
        <v>1</v>
      </c>
      <c r="F41" s="87"/>
      <c r="G41" s="34"/>
      <c r="H41" s="87"/>
      <c r="I41" s="34"/>
      <c r="J41" s="87"/>
      <c r="K41" s="34"/>
      <c r="L41" s="87"/>
      <c r="M41" s="34"/>
      <c r="N41" s="87"/>
      <c r="O41" s="37"/>
      <c r="P41" s="88"/>
      <c r="Q41" s="34"/>
      <c r="R41" s="87"/>
      <c r="S41" s="34"/>
      <c r="T41" s="87"/>
      <c r="U41" s="34"/>
      <c r="V41" s="87"/>
      <c r="W41" s="34"/>
      <c r="X41" s="87"/>
      <c r="Y41" s="34"/>
      <c r="Z41" s="87"/>
      <c r="AA41" s="113"/>
      <c r="AB41" s="87"/>
      <c r="AC41" s="34"/>
      <c r="AD41" s="88"/>
      <c r="AE41" s="34"/>
      <c r="AF41" s="88"/>
      <c r="AG41" s="34"/>
      <c r="AH41" s="88"/>
      <c r="AI41" s="34"/>
      <c r="AJ41" s="88"/>
      <c r="AK41" s="34"/>
      <c r="AL41" s="88"/>
      <c r="AM41" s="34"/>
      <c r="AN41" s="88"/>
      <c r="AO41" s="34"/>
      <c r="AP41" s="88"/>
      <c r="AQ41" s="34">
        <f t="shared" si="0"/>
        <v>1</v>
      </c>
      <c r="AR41" s="43">
        <f t="shared" si="1"/>
        <v>0</v>
      </c>
      <c r="AS41" s="48"/>
    </row>
    <row r="42" spans="1:45" ht="12">
      <c r="A42" s="12"/>
      <c r="B42" s="20" t="s">
        <v>164</v>
      </c>
      <c r="C42" s="20" t="s">
        <v>165</v>
      </c>
      <c r="D42" s="25"/>
      <c r="E42" s="34"/>
      <c r="F42" s="87"/>
      <c r="G42" s="34"/>
      <c r="H42" s="87"/>
      <c r="I42" s="34">
        <v>1</v>
      </c>
      <c r="J42" s="87"/>
      <c r="K42" s="34"/>
      <c r="L42" s="87"/>
      <c r="M42" s="34"/>
      <c r="N42" s="87"/>
      <c r="O42" s="37"/>
      <c r="P42" s="88"/>
      <c r="Q42" s="34">
        <v>1</v>
      </c>
      <c r="R42" s="87"/>
      <c r="S42" s="34"/>
      <c r="T42" s="87"/>
      <c r="U42" s="34"/>
      <c r="V42" s="87">
        <v>1</v>
      </c>
      <c r="W42" s="34">
        <v>1</v>
      </c>
      <c r="X42" s="87"/>
      <c r="Y42" s="34">
        <v>1</v>
      </c>
      <c r="Z42" s="87"/>
      <c r="AA42" s="113"/>
      <c r="AB42" s="87"/>
      <c r="AC42" s="34"/>
      <c r="AD42" s="88"/>
      <c r="AE42" s="34"/>
      <c r="AF42" s="88"/>
      <c r="AG42" s="34"/>
      <c r="AH42" s="88"/>
      <c r="AI42" s="34"/>
      <c r="AJ42" s="88"/>
      <c r="AK42" s="34"/>
      <c r="AL42" s="88"/>
      <c r="AM42" s="34"/>
      <c r="AN42" s="88"/>
      <c r="AO42" s="34"/>
      <c r="AP42" s="88"/>
      <c r="AQ42" s="34">
        <f t="shared" si="0"/>
        <v>4</v>
      </c>
      <c r="AR42" s="43">
        <f t="shared" si="1"/>
        <v>1</v>
      </c>
      <c r="AS42" s="48"/>
    </row>
    <row r="43" spans="1:45" ht="12">
      <c r="A43" s="12"/>
      <c r="B43" s="20" t="s">
        <v>104</v>
      </c>
      <c r="C43" s="20" t="s">
        <v>105</v>
      </c>
      <c r="D43" s="25"/>
      <c r="E43" s="34">
        <v>1</v>
      </c>
      <c r="F43" s="87"/>
      <c r="G43" s="34">
        <v>1</v>
      </c>
      <c r="H43" s="87"/>
      <c r="I43" s="34">
        <v>1</v>
      </c>
      <c r="J43" s="87">
        <v>2</v>
      </c>
      <c r="K43" s="34">
        <v>1</v>
      </c>
      <c r="L43" s="87"/>
      <c r="M43" s="34">
        <v>1</v>
      </c>
      <c r="N43" s="87">
        <v>1</v>
      </c>
      <c r="O43" s="37"/>
      <c r="P43" s="88"/>
      <c r="Q43" s="34"/>
      <c r="R43" s="87"/>
      <c r="S43" s="34"/>
      <c r="T43" s="87"/>
      <c r="U43" s="34"/>
      <c r="V43" s="87"/>
      <c r="W43" s="34"/>
      <c r="X43" s="87"/>
      <c r="Y43" s="34">
        <v>1</v>
      </c>
      <c r="Z43" s="87"/>
      <c r="AA43" s="113"/>
      <c r="AB43" s="87"/>
      <c r="AC43" s="34">
        <v>1</v>
      </c>
      <c r="AD43" s="88"/>
      <c r="AE43" s="34">
        <v>1</v>
      </c>
      <c r="AF43" s="88"/>
      <c r="AG43" s="34">
        <v>1</v>
      </c>
      <c r="AH43" s="88">
        <v>1</v>
      </c>
      <c r="AI43" s="34">
        <v>1</v>
      </c>
      <c r="AJ43" s="88"/>
      <c r="AK43" s="34"/>
      <c r="AL43" s="88"/>
      <c r="AM43" s="34">
        <v>1</v>
      </c>
      <c r="AN43" s="88">
        <v>1</v>
      </c>
      <c r="AO43" s="34">
        <v>1</v>
      </c>
      <c r="AP43" s="88"/>
      <c r="AQ43" s="34">
        <f t="shared" si="0"/>
        <v>12</v>
      </c>
      <c r="AR43" s="43">
        <f t="shared" si="1"/>
        <v>5</v>
      </c>
      <c r="AS43" s="48"/>
    </row>
    <row r="44" spans="1:45" ht="12">
      <c r="A44" s="12"/>
      <c r="B44" s="20" t="s">
        <v>110</v>
      </c>
      <c r="C44" s="20" t="s">
        <v>111</v>
      </c>
      <c r="D44" s="25"/>
      <c r="E44" s="34">
        <v>1</v>
      </c>
      <c r="F44" s="87"/>
      <c r="G44" s="34">
        <v>1</v>
      </c>
      <c r="H44" s="87"/>
      <c r="I44" s="34">
        <v>1</v>
      </c>
      <c r="J44" s="87"/>
      <c r="K44" s="34">
        <v>1</v>
      </c>
      <c r="L44" s="87"/>
      <c r="M44" s="34">
        <v>1</v>
      </c>
      <c r="N44" s="87"/>
      <c r="O44" s="37">
        <v>1</v>
      </c>
      <c r="P44" s="88"/>
      <c r="Q44" s="34">
        <v>1</v>
      </c>
      <c r="R44" s="87"/>
      <c r="S44" s="34">
        <v>1</v>
      </c>
      <c r="T44" s="87"/>
      <c r="U44" s="34">
        <v>1</v>
      </c>
      <c r="V44" s="87"/>
      <c r="W44" s="34">
        <v>1</v>
      </c>
      <c r="X44" s="87"/>
      <c r="Y44" s="34">
        <v>1</v>
      </c>
      <c r="Z44" s="87"/>
      <c r="AA44" s="113"/>
      <c r="AB44" s="87"/>
      <c r="AC44" s="34"/>
      <c r="AD44" s="88"/>
      <c r="AE44" s="34">
        <v>1</v>
      </c>
      <c r="AF44" s="88"/>
      <c r="AG44" s="34">
        <v>1</v>
      </c>
      <c r="AH44" s="88"/>
      <c r="AI44" s="34"/>
      <c r="AJ44" s="88"/>
      <c r="AK44" s="34"/>
      <c r="AL44" s="88"/>
      <c r="AM44" s="34"/>
      <c r="AN44" s="88"/>
      <c r="AO44" s="34"/>
      <c r="AP44" s="88"/>
      <c r="AQ44" s="34">
        <f t="shared" si="0"/>
        <v>13</v>
      </c>
      <c r="AR44" s="43">
        <f t="shared" si="1"/>
        <v>0</v>
      </c>
      <c r="AS44" s="48"/>
    </row>
    <row r="45" spans="1:45" ht="12">
      <c r="A45" s="12"/>
      <c r="B45" s="20" t="s">
        <v>89</v>
      </c>
      <c r="C45" s="20" t="s">
        <v>90</v>
      </c>
      <c r="D45" s="25"/>
      <c r="E45" s="34">
        <v>1</v>
      </c>
      <c r="F45" s="87"/>
      <c r="G45" s="34"/>
      <c r="H45" s="87"/>
      <c r="I45" s="34"/>
      <c r="J45" s="87"/>
      <c r="K45" s="34"/>
      <c r="L45" s="87"/>
      <c r="M45" s="34"/>
      <c r="N45" s="87"/>
      <c r="O45" s="37"/>
      <c r="P45" s="88"/>
      <c r="Q45" s="34"/>
      <c r="R45" s="87"/>
      <c r="S45" s="34"/>
      <c r="T45" s="87"/>
      <c r="U45" s="34">
        <v>1</v>
      </c>
      <c r="V45" s="87"/>
      <c r="W45" s="34">
        <v>1</v>
      </c>
      <c r="X45" s="87"/>
      <c r="Y45" s="34"/>
      <c r="Z45" s="87"/>
      <c r="AA45" s="113">
        <v>1</v>
      </c>
      <c r="AB45" s="87"/>
      <c r="AC45" s="34">
        <v>1</v>
      </c>
      <c r="AD45" s="88"/>
      <c r="AE45" s="34">
        <v>1</v>
      </c>
      <c r="AF45" s="88"/>
      <c r="AG45" s="34">
        <v>1</v>
      </c>
      <c r="AH45" s="88"/>
      <c r="AI45" s="34"/>
      <c r="AJ45" s="88"/>
      <c r="AK45" s="34"/>
      <c r="AL45" s="88"/>
      <c r="AM45" s="34">
        <v>1</v>
      </c>
      <c r="AN45" s="88"/>
      <c r="AO45" s="34">
        <v>1</v>
      </c>
      <c r="AP45" s="88"/>
      <c r="AQ45" s="34">
        <f t="shared" si="0"/>
        <v>9</v>
      </c>
      <c r="AR45" s="43">
        <f t="shared" si="1"/>
        <v>0</v>
      </c>
      <c r="AS45" s="48">
        <v>2</v>
      </c>
    </row>
    <row r="46" spans="1:45" ht="12">
      <c r="A46" s="12"/>
      <c r="B46" s="20" t="s">
        <v>89</v>
      </c>
      <c r="C46" s="20" t="s">
        <v>97</v>
      </c>
      <c r="D46" s="25"/>
      <c r="E46" s="34">
        <v>1</v>
      </c>
      <c r="F46" s="87"/>
      <c r="G46" s="34">
        <v>1</v>
      </c>
      <c r="H46" s="87"/>
      <c r="I46" s="34">
        <v>1</v>
      </c>
      <c r="J46" s="87"/>
      <c r="K46" s="34"/>
      <c r="L46" s="87"/>
      <c r="M46" s="34"/>
      <c r="N46" s="87"/>
      <c r="O46" s="37"/>
      <c r="P46" s="88"/>
      <c r="Q46" s="34"/>
      <c r="R46" s="87"/>
      <c r="S46" s="34"/>
      <c r="T46" s="87"/>
      <c r="U46" s="34"/>
      <c r="V46" s="87"/>
      <c r="W46" s="34"/>
      <c r="X46" s="87"/>
      <c r="Y46" s="34"/>
      <c r="Z46" s="87"/>
      <c r="AA46" s="113"/>
      <c r="AB46" s="87"/>
      <c r="AC46" s="34"/>
      <c r="AD46" s="88"/>
      <c r="AE46" s="34"/>
      <c r="AF46" s="88"/>
      <c r="AG46" s="34"/>
      <c r="AH46" s="88"/>
      <c r="AI46" s="34"/>
      <c r="AJ46" s="88"/>
      <c r="AK46" s="34"/>
      <c r="AL46" s="88"/>
      <c r="AM46" s="34"/>
      <c r="AN46" s="88"/>
      <c r="AO46" s="34"/>
      <c r="AP46" s="88"/>
      <c r="AQ46" s="34">
        <f t="shared" si="0"/>
        <v>3</v>
      </c>
      <c r="AR46" s="43">
        <f t="shared" si="1"/>
        <v>0</v>
      </c>
      <c r="AS46" s="48"/>
    </row>
    <row r="47" spans="1:45" ht="12">
      <c r="A47" s="12"/>
      <c r="B47" s="20" t="s">
        <v>49</v>
      </c>
      <c r="C47" s="20" t="s">
        <v>173</v>
      </c>
      <c r="D47" s="25"/>
      <c r="E47" s="34"/>
      <c r="F47" s="87"/>
      <c r="G47" s="34"/>
      <c r="H47" s="87"/>
      <c r="I47" s="34"/>
      <c r="J47" s="87"/>
      <c r="K47" s="34">
        <v>1</v>
      </c>
      <c r="L47" s="87"/>
      <c r="M47" s="34"/>
      <c r="N47" s="87"/>
      <c r="O47" s="37"/>
      <c r="P47" s="88"/>
      <c r="Q47" s="34"/>
      <c r="R47" s="87"/>
      <c r="S47" s="34"/>
      <c r="T47" s="87"/>
      <c r="U47" s="34"/>
      <c r="V47" s="87"/>
      <c r="W47" s="34"/>
      <c r="X47" s="87"/>
      <c r="Y47" s="34"/>
      <c r="Z47" s="87"/>
      <c r="AA47" s="113"/>
      <c r="AB47" s="87"/>
      <c r="AC47" s="34"/>
      <c r="AD47" s="88"/>
      <c r="AE47" s="34"/>
      <c r="AF47" s="88"/>
      <c r="AG47" s="34"/>
      <c r="AH47" s="88"/>
      <c r="AI47" s="34"/>
      <c r="AJ47" s="88"/>
      <c r="AK47" s="34"/>
      <c r="AL47" s="88"/>
      <c r="AM47" s="34"/>
      <c r="AN47" s="88"/>
      <c r="AO47" s="34"/>
      <c r="AP47" s="88"/>
      <c r="AQ47" s="34">
        <f t="shared" si="0"/>
        <v>1</v>
      </c>
      <c r="AR47" s="43">
        <f t="shared" si="1"/>
        <v>0</v>
      </c>
      <c r="AS47" s="48"/>
    </row>
    <row r="48" spans="1:45" ht="12">
      <c r="A48" s="12"/>
      <c r="B48" s="20" t="s">
        <v>195</v>
      </c>
      <c r="C48" s="20" t="s">
        <v>196</v>
      </c>
      <c r="D48" s="25"/>
      <c r="E48" s="34"/>
      <c r="F48" s="87"/>
      <c r="G48" s="34"/>
      <c r="H48" s="87"/>
      <c r="I48" s="34"/>
      <c r="J48" s="87"/>
      <c r="K48" s="34"/>
      <c r="L48" s="87"/>
      <c r="M48" s="34"/>
      <c r="N48" s="87"/>
      <c r="O48" s="37"/>
      <c r="P48" s="88"/>
      <c r="Q48" s="34"/>
      <c r="R48" s="87"/>
      <c r="S48" s="34"/>
      <c r="T48" s="87"/>
      <c r="U48" s="34"/>
      <c r="V48" s="87"/>
      <c r="W48" s="34">
        <v>1</v>
      </c>
      <c r="X48" s="87"/>
      <c r="Y48" s="34"/>
      <c r="Z48" s="87"/>
      <c r="AA48" s="113">
        <v>1</v>
      </c>
      <c r="AB48" s="87"/>
      <c r="AC48" s="34"/>
      <c r="AD48" s="88"/>
      <c r="AE48" s="34"/>
      <c r="AF48" s="88"/>
      <c r="AG48" s="34"/>
      <c r="AH48" s="88"/>
      <c r="AI48" s="34"/>
      <c r="AJ48" s="88"/>
      <c r="AK48" s="34"/>
      <c r="AL48" s="88"/>
      <c r="AM48" s="34"/>
      <c r="AN48" s="88"/>
      <c r="AO48" s="34"/>
      <c r="AP48" s="88"/>
      <c r="AQ48" s="34">
        <f t="shared" si="0"/>
        <v>2</v>
      </c>
      <c r="AR48" s="43">
        <f t="shared" si="1"/>
        <v>0</v>
      </c>
      <c r="AS48" s="48"/>
    </row>
    <row r="49" spans="1:45" ht="12">
      <c r="A49" s="12"/>
      <c r="B49" s="20" t="s">
        <v>93</v>
      </c>
      <c r="C49" s="20" t="s">
        <v>94</v>
      </c>
      <c r="D49" s="106"/>
      <c r="E49" s="34">
        <v>1</v>
      </c>
      <c r="F49" s="89"/>
      <c r="G49" s="35">
        <v>1</v>
      </c>
      <c r="H49" s="89"/>
      <c r="I49" s="35">
        <v>1</v>
      </c>
      <c r="J49" s="89">
        <v>1</v>
      </c>
      <c r="K49" s="35">
        <v>1</v>
      </c>
      <c r="L49" s="89"/>
      <c r="M49" s="35">
        <v>1</v>
      </c>
      <c r="N49" s="89"/>
      <c r="O49" s="38">
        <v>1</v>
      </c>
      <c r="P49" s="90"/>
      <c r="Q49" s="35"/>
      <c r="R49" s="89"/>
      <c r="S49" s="35">
        <v>1</v>
      </c>
      <c r="T49" s="89"/>
      <c r="U49" s="35">
        <v>1</v>
      </c>
      <c r="V49" s="89"/>
      <c r="W49" s="35">
        <v>1</v>
      </c>
      <c r="X49" s="89"/>
      <c r="Y49" s="35">
        <v>1</v>
      </c>
      <c r="Z49" s="89"/>
      <c r="AA49" s="114">
        <v>1</v>
      </c>
      <c r="AB49" s="89"/>
      <c r="AC49" s="34">
        <v>1</v>
      </c>
      <c r="AD49" s="88"/>
      <c r="AE49" s="34">
        <v>1</v>
      </c>
      <c r="AF49" s="88"/>
      <c r="AG49" s="34">
        <v>1</v>
      </c>
      <c r="AH49" s="88"/>
      <c r="AI49" s="34">
        <v>1</v>
      </c>
      <c r="AJ49" s="88"/>
      <c r="AK49" s="34"/>
      <c r="AL49" s="88"/>
      <c r="AM49" s="34">
        <v>1</v>
      </c>
      <c r="AN49" s="88"/>
      <c r="AO49" s="34">
        <v>1</v>
      </c>
      <c r="AP49" s="88"/>
      <c r="AQ49" s="34">
        <f t="shared" si="0"/>
        <v>17</v>
      </c>
      <c r="AR49" s="43">
        <f t="shared" si="1"/>
        <v>1</v>
      </c>
      <c r="AS49" s="51"/>
    </row>
    <row r="50" spans="1:45" ht="12">
      <c r="A50" s="12"/>
      <c r="B50" s="20" t="s">
        <v>57</v>
      </c>
      <c r="C50" s="20" t="s">
        <v>180</v>
      </c>
      <c r="D50" s="106"/>
      <c r="E50" s="34"/>
      <c r="F50" s="89"/>
      <c r="G50" s="35"/>
      <c r="H50" s="89"/>
      <c r="I50" s="35"/>
      <c r="J50" s="89"/>
      <c r="K50" s="35"/>
      <c r="L50" s="89"/>
      <c r="M50" s="35">
        <v>1</v>
      </c>
      <c r="N50" s="89"/>
      <c r="O50" s="38"/>
      <c r="P50" s="90"/>
      <c r="Q50" s="35">
        <v>1</v>
      </c>
      <c r="R50" s="89"/>
      <c r="S50" s="35"/>
      <c r="T50" s="89"/>
      <c r="U50" s="35"/>
      <c r="V50" s="89"/>
      <c r="W50" s="35"/>
      <c r="X50" s="89"/>
      <c r="Y50" s="35"/>
      <c r="Z50" s="89"/>
      <c r="AA50" s="114"/>
      <c r="AB50" s="89"/>
      <c r="AC50" s="34"/>
      <c r="AD50" s="88"/>
      <c r="AE50" s="34"/>
      <c r="AF50" s="88"/>
      <c r="AG50" s="34"/>
      <c r="AH50" s="88"/>
      <c r="AI50" s="34"/>
      <c r="AJ50" s="88"/>
      <c r="AK50" s="34"/>
      <c r="AL50" s="88"/>
      <c r="AM50" s="34"/>
      <c r="AN50" s="88"/>
      <c r="AO50" s="34"/>
      <c r="AP50" s="88"/>
      <c r="AQ50" s="34">
        <f t="shared" si="0"/>
        <v>2</v>
      </c>
      <c r="AR50" s="43">
        <f t="shared" si="1"/>
        <v>0</v>
      </c>
      <c r="AS50" s="51"/>
    </row>
    <row r="51" spans="1:45" ht="12">
      <c r="A51" s="12"/>
      <c r="B51" s="20" t="s">
        <v>120</v>
      </c>
      <c r="C51" s="20" t="s">
        <v>121</v>
      </c>
      <c r="D51" s="106"/>
      <c r="E51" s="34"/>
      <c r="F51" s="89"/>
      <c r="G51" s="35"/>
      <c r="H51" s="89"/>
      <c r="I51" s="35"/>
      <c r="J51" s="89"/>
      <c r="K51" s="35"/>
      <c r="L51" s="89"/>
      <c r="M51" s="35"/>
      <c r="N51" s="89"/>
      <c r="O51" s="38">
        <v>1</v>
      </c>
      <c r="P51" s="90"/>
      <c r="Q51" s="35">
        <v>1</v>
      </c>
      <c r="R51" s="89"/>
      <c r="S51" s="35">
        <v>1</v>
      </c>
      <c r="T51" s="89"/>
      <c r="U51" s="35">
        <v>1</v>
      </c>
      <c r="V51" s="89"/>
      <c r="W51" s="35"/>
      <c r="X51" s="89"/>
      <c r="Y51" s="35"/>
      <c r="Z51" s="89"/>
      <c r="AA51" s="114"/>
      <c r="AB51" s="89"/>
      <c r="AC51" s="34"/>
      <c r="AD51" s="88"/>
      <c r="AE51" s="34"/>
      <c r="AF51" s="88"/>
      <c r="AG51" s="34"/>
      <c r="AH51" s="88"/>
      <c r="AI51" s="34"/>
      <c r="AJ51" s="88"/>
      <c r="AK51" s="34"/>
      <c r="AL51" s="88"/>
      <c r="AM51" s="34"/>
      <c r="AN51" s="88"/>
      <c r="AO51" s="34"/>
      <c r="AP51" s="88"/>
      <c r="AQ51" s="34">
        <f t="shared" si="0"/>
        <v>4</v>
      </c>
      <c r="AR51" s="43">
        <f t="shared" si="1"/>
        <v>0</v>
      </c>
      <c r="AS51" s="51"/>
    </row>
    <row r="52" spans="1:45" ht="12">
      <c r="A52" s="12"/>
      <c r="B52" s="20" t="s">
        <v>91</v>
      </c>
      <c r="C52" s="20" t="s">
        <v>92</v>
      </c>
      <c r="D52" s="25"/>
      <c r="E52" s="34">
        <v>1</v>
      </c>
      <c r="F52" s="89"/>
      <c r="G52" s="35">
        <v>1</v>
      </c>
      <c r="H52" s="89"/>
      <c r="I52" s="35">
        <v>1</v>
      </c>
      <c r="J52" s="89"/>
      <c r="K52" s="35">
        <v>1</v>
      </c>
      <c r="L52" s="89"/>
      <c r="M52" s="35">
        <v>1</v>
      </c>
      <c r="N52" s="89"/>
      <c r="O52" s="38">
        <v>1</v>
      </c>
      <c r="P52" s="90"/>
      <c r="Q52" s="35">
        <v>1</v>
      </c>
      <c r="R52" s="89"/>
      <c r="S52" s="35">
        <v>1</v>
      </c>
      <c r="T52" s="89"/>
      <c r="U52" s="35">
        <v>1</v>
      </c>
      <c r="V52" s="89"/>
      <c r="W52" s="35">
        <v>1</v>
      </c>
      <c r="X52" s="89"/>
      <c r="Y52" s="35">
        <v>1</v>
      </c>
      <c r="Z52" s="89"/>
      <c r="AA52" s="114">
        <v>1</v>
      </c>
      <c r="AB52" s="89"/>
      <c r="AC52" s="34">
        <v>1</v>
      </c>
      <c r="AD52" s="88"/>
      <c r="AE52" s="34"/>
      <c r="AF52" s="88"/>
      <c r="AG52" s="34"/>
      <c r="AH52" s="88"/>
      <c r="AI52" s="34">
        <v>1</v>
      </c>
      <c r="AJ52" s="88"/>
      <c r="AK52" s="34"/>
      <c r="AL52" s="88"/>
      <c r="AM52" s="34"/>
      <c r="AN52" s="88"/>
      <c r="AO52" s="34"/>
      <c r="AP52" s="88"/>
      <c r="AQ52" s="34">
        <f t="shared" si="0"/>
        <v>14</v>
      </c>
      <c r="AR52" s="43">
        <f t="shared" si="1"/>
        <v>0</v>
      </c>
      <c r="AS52" s="51"/>
    </row>
    <row r="53" spans="1:45" ht="12">
      <c r="A53" s="12"/>
      <c r="B53" s="20" t="s">
        <v>199</v>
      </c>
      <c r="C53" s="20" t="s">
        <v>200</v>
      </c>
      <c r="D53" s="25"/>
      <c r="E53" s="34"/>
      <c r="F53" s="89"/>
      <c r="G53" s="35"/>
      <c r="H53" s="89"/>
      <c r="I53" s="35"/>
      <c r="J53" s="89"/>
      <c r="K53" s="35"/>
      <c r="L53" s="89"/>
      <c r="M53" s="35"/>
      <c r="N53" s="89"/>
      <c r="O53" s="38"/>
      <c r="P53" s="90"/>
      <c r="Q53" s="35"/>
      <c r="R53" s="89"/>
      <c r="S53" s="35"/>
      <c r="T53" s="89"/>
      <c r="U53" s="35"/>
      <c r="V53" s="89"/>
      <c r="W53" s="35"/>
      <c r="X53" s="89"/>
      <c r="Y53" s="35"/>
      <c r="Z53" s="89"/>
      <c r="AA53" s="114">
        <v>1</v>
      </c>
      <c r="AB53" s="89"/>
      <c r="AC53" s="34"/>
      <c r="AD53" s="88"/>
      <c r="AE53" s="34"/>
      <c r="AF53" s="88"/>
      <c r="AG53" s="34"/>
      <c r="AH53" s="88"/>
      <c r="AI53" s="34"/>
      <c r="AJ53" s="88"/>
      <c r="AK53" s="34"/>
      <c r="AL53" s="88"/>
      <c r="AM53" s="34"/>
      <c r="AN53" s="88"/>
      <c r="AO53" s="34"/>
      <c r="AP53" s="88"/>
      <c r="AQ53" s="34">
        <f t="shared" si="0"/>
        <v>1</v>
      </c>
      <c r="AR53" s="43">
        <f t="shared" si="1"/>
        <v>0</v>
      </c>
      <c r="AS53" s="51"/>
    </row>
    <row r="54" spans="1:45" ht="12">
      <c r="A54" s="12"/>
      <c r="B54" s="20" t="s">
        <v>193</v>
      </c>
      <c r="C54" s="20" t="s">
        <v>194</v>
      </c>
      <c r="D54" s="25"/>
      <c r="E54" s="34"/>
      <c r="F54" s="89"/>
      <c r="G54" s="35"/>
      <c r="H54" s="89"/>
      <c r="I54" s="35"/>
      <c r="J54" s="89"/>
      <c r="K54" s="35"/>
      <c r="L54" s="89"/>
      <c r="M54" s="35"/>
      <c r="N54" s="89"/>
      <c r="O54" s="38"/>
      <c r="P54" s="90"/>
      <c r="Q54" s="35"/>
      <c r="R54" s="89"/>
      <c r="S54" s="35"/>
      <c r="T54" s="89"/>
      <c r="U54" s="35"/>
      <c r="V54" s="89"/>
      <c r="W54" s="35"/>
      <c r="X54" s="89"/>
      <c r="Y54" s="35">
        <v>1</v>
      </c>
      <c r="Z54" s="89"/>
      <c r="AA54" s="114">
        <v>1</v>
      </c>
      <c r="AB54" s="89"/>
      <c r="AC54" s="34"/>
      <c r="AD54" s="88"/>
      <c r="AE54" s="34"/>
      <c r="AF54" s="88"/>
      <c r="AG54" s="34"/>
      <c r="AH54" s="88"/>
      <c r="AI54" s="34"/>
      <c r="AJ54" s="88"/>
      <c r="AK54" s="34"/>
      <c r="AL54" s="88"/>
      <c r="AM54" s="34"/>
      <c r="AN54" s="88"/>
      <c r="AO54" s="34"/>
      <c r="AP54" s="88"/>
      <c r="AQ54" s="34">
        <f t="shared" si="0"/>
        <v>2</v>
      </c>
      <c r="AR54" s="43">
        <f t="shared" si="1"/>
        <v>0</v>
      </c>
      <c r="AS54" s="51"/>
    </row>
    <row r="55" spans="1:45" ht="12">
      <c r="A55" s="12"/>
      <c r="B55" s="20" t="s">
        <v>163</v>
      </c>
      <c r="C55" s="20" t="s">
        <v>82</v>
      </c>
      <c r="D55" s="25"/>
      <c r="E55" s="34"/>
      <c r="F55" s="89"/>
      <c r="G55" s="35">
        <v>1</v>
      </c>
      <c r="H55" s="89">
        <v>1</v>
      </c>
      <c r="I55" s="35">
        <v>1</v>
      </c>
      <c r="J55" s="89"/>
      <c r="K55" s="35">
        <v>1</v>
      </c>
      <c r="L55" s="89"/>
      <c r="M55" s="35">
        <v>1</v>
      </c>
      <c r="N55" s="89"/>
      <c r="O55" s="38"/>
      <c r="P55" s="90"/>
      <c r="Q55" s="35"/>
      <c r="R55" s="89"/>
      <c r="S55" s="35">
        <v>1</v>
      </c>
      <c r="T55" s="89">
        <v>4</v>
      </c>
      <c r="U55" s="35"/>
      <c r="V55" s="89"/>
      <c r="W55" s="35"/>
      <c r="X55" s="89"/>
      <c r="Y55" s="35"/>
      <c r="Z55" s="89"/>
      <c r="AA55" s="114"/>
      <c r="AB55" s="89"/>
      <c r="AC55" s="34">
        <v>1</v>
      </c>
      <c r="AD55" s="88"/>
      <c r="AE55" s="34"/>
      <c r="AF55" s="88"/>
      <c r="AG55" s="34"/>
      <c r="AH55" s="88"/>
      <c r="AI55" s="34"/>
      <c r="AJ55" s="88"/>
      <c r="AK55" s="34"/>
      <c r="AL55" s="88"/>
      <c r="AM55" s="34"/>
      <c r="AN55" s="88"/>
      <c r="AO55" s="34"/>
      <c r="AP55" s="88"/>
      <c r="AQ55" s="34">
        <f t="shared" si="0"/>
        <v>6</v>
      </c>
      <c r="AR55" s="43">
        <f t="shared" si="1"/>
        <v>5</v>
      </c>
      <c r="AS55" s="51"/>
    </row>
    <row r="56" spans="1:45" ht="12">
      <c r="A56" s="12"/>
      <c r="B56" s="20" t="s">
        <v>70</v>
      </c>
      <c r="C56" s="20" t="s">
        <v>125</v>
      </c>
      <c r="D56" s="25"/>
      <c r="E56" s="34"/>
      <c r="F56" s="89"/>
      <c r="G56" s="35"/>
      <c r="H56" s="89"/>
      <c r="I56" s="35"/>
      <c r="J56" s="89"/>
      <c r="K56" s="35"/>
      <c r="L56" s="89"/>
      <c r="M56" s="35"/>
      <c r="N56" s="89"/>
      <c r="O56" s="38">
        <v>1</v>
      </c>
      <c r="P56" s="90"/>
      <c r="Q56" s="35">
        <v>1</v>
      </c>
      <c r="R56" s="89"/>
      <c r="S56" s="35"/>
      <c r="T56" s="89"/>
      <c r="U56" s="35">
        <v>1</v>
      </c>
      <c r="V56" s="89"/>
      <c r="W56" s="35"/>
      <c r="X56" s="89"/>
      <c r="Y56" s="35"/>
      <c r="Z56" s="89"/>
      <c r="AA56" s="114"/>
      <c r="AB56" s="89"/>
      <c r="AC56" s="34"/>
      <c r="AD56" s="88"/>
      <c r="AE56" s="34"/>
      <c r="AF56" s="88"/>
      <c r="AG56" s="34"/>
      <c r="AH56" s="88"/>
      <c r="AI56" s="34"/>
      <c r="AJ56" s="88"/>
      <c r="AK56" s="34"/>
      <c r="AL56" s="88"/>
      <c r="AM56" s="34"/>
      <c r="AN56" s="88"/>
      <c r="AO56" s="34"/>
      <c r="AP56" s="88"/>
      <c r="AQ56" s="34">
        <f t="shared" si="0"/>
        <v>3</v>
      </c>
      <c r="AR56" s="43">
        <f t="shared" si="1"/>
        <v>0</v>
      </c>
      <c r="AS56" s="51"/>
    </row>
    <row r="57" spans="1:45" ht="12">
      <c r="A57" s="12"/>
      <c r="B57" s="20" t="s">
        <v>70</v>
      </c>
      <c r="C57" s="20" t="s">
        <v>88</v>
      </c>
      <c r="D57" s="25"/>
      <c r="E57" s="34">
        <v>1</v>
      </c>
      <c r="F57" s="89"/>
      <c r="G57" s="35">
        <v>1</v>
      </c>
      <c r="H57" s="89">
        <v>1</v>
      </c>
      <c r="I57" s="35"/>
      <c r="J57" s="89"/>
      <c r="K57" s="35">
        <v>1</v>
      </c>
      <c r="L57" s="89"/>
      <c r="M57" s="35">
        <v>1</v>
      </c>
      <c r="N57" s="89">
        <v>1</v>
      </c>
      <c r="O57" s="38">
        <v>1</v>
      </c>
      <c r="P57" s="90">
        <v>1</v>
      </c>
      <c r="Q57" s="35">
        <v>1</v>
      </c>
      <c r="R57" s="89"/>
      <c r="S57" s="35">
        <v>1</v>
      </c>
      <c r="T57" s="89"/>
      <c r="U57" s="35">
        <v>1</v>
      </c>
      <c r="V57" s="89"/>
      <c r="W57" s="35">
        <v>1</v>
      </c>
      <c r="X57" s="89"/>
      <c r="Y57" s="35">
        <v>1</v>
      </c>
      <c r="Z57" s="89"/>
      <c r="AA57" s="114"/>
      <c r="AB57" s="89"/>
      <c r="AC57" s="34">
        <v>1</v>
      </c>
      <c r="AD57" s="88"/>
      <c r="AE57" s="34">
        <v>1</v>
      </c>
      <c r="AF57" s="88"/>
      <c r="AG57" s="34">
        <v>1</v>
      </c>
      <c r="AH57" s="88"/>
      <c r="AI57" s="34">
        <v>1</v>
      </c>
      <c r="AJ57" s="88"/>
      <c r="AK57" s="34"/>
      <c r="AL57" s="88"/>
      <c r="AM57" s="34">
        <v>1</v>
      </c>
      <c r="AN57" s="88"/>
      <c r="AO57" s="34">
        <v>1</v>
      </c>
      <c r="AP57" s="88"/>
      <c r="AQ57" s="34">
        <f t="shared" si="0"/>
        <v>16</v>
      </c>
      <c r="AR57" s="43">
        <f t="shared" si="1"/>
        <v>3</v>
      </c>
      <c r="AS57" s="51">
        <v>3</v>
      </c>
    </row>
    <row r="58" spans="1:45" ht="12">
      <c r="A58" s="12"/>
      <c r="B58" s="20" t="s">
        <v>70</v>
      </c>
      <c r="C58" s="20" t="s">
        <v>112</v>
      </c>
      <c r="D58" s="25"/>
      <c r="E58" s="34">
        <v>1</v>
      </c>
      <c r="F58" s="89"/>
      <c r="G58" s="35">
        <v>1</v>
      </c>
      <c r="H58" s="89"/>
      <c r="I58" s="35">
        <v>1</v>
      </c>
      <c r="J58" s="89"/>
      <c r="K58" s="35"/>
      <c r="L58" s="89"/>
      <c r="M58" s="35">
        <v>1</v>
      </c>
      <c r="N58" s="89"/>
      <c r="O58" s="38">
        <v>1</v>
      </c>
      <c r="P58" s="90"/>
      <c r="Q58" s="35"/>
      <c r="R58" s="89"/>
      <c r="S58" s="35">
        <v>1</v>
      </c>
      <c r="T58" s="89"/>
      <c r="U58" s="35">
        <v>1</v>
      </c>
      <c r="V58" s="89"/>
      <c r="W58" s="35">
        <v>1</v>
      </c>
      <c r="X58" s="89"/>
      <c r="Y58" s="35"/>
      <c r="Z58" s="89"/>
      <c r="AA58" s="114"/>
      <c r="AB58" s="89"/>
      <c r="AC58" s="34">
        <v>1</v>
      </c>
      <c r="AD58" s="88"/>
      <c r="AE58" s="34">
        <v>1</v>
      </c>
      <c r="AF58" s="88"/>
      <c r="AG58" s="34">
        <v>1</v>
      </c>
      <c r="AH58" s="88"/>
      <c r="AI58" s="34">
        <v>1</v>
      </c>
      <c r="AJ58" s="88"/>
      <c r="AK58" s="34"/>
      <c r="AL58" s="88"/>
      <c r="AM58" s="34">
        <v>1</v>
      </c>
      <c r="AN58" s="88"/>
      <c r="AO58" s="34">
        <v>1</v>
      </c>
      <c r="AP58" s="88"/>
      <c r="AQ58" s="34">
        <f t="shared" si="0"/>
        <v>14</v>
      </c>
      <c r="AR58" s="43">
        <f t="shared" si="1"/>
        <v>0</v>
      </c>
      <c r="AS58" s="51"/>
    </row>
    <row r="59" spans="1:45" ht="12">
      <c r="A59" s="12"/>
      <c r="B59" s="20" t="s">
        <v>206</v>
      </c>
      <c r="C59" s="20" t="s">
        <v>207</v>
      </c>
      <c r="D59" s="25"/>
      <c r="E59" s="34"/>
      <c r="F59" s="89"/>
      <c r="G59" s="35"/>
      <c r="H59" s="89"/>
      <c r="I59" s="35"/>
      <c r="J59" s="89"/>
      <c r="K59" s="35"/>
      <c r="L59" s="89"/>
      <c r="M59" s="35"/>
      <c r="N59" s="89"/>
      <c r="O59" s="38"/>
      <c r="P59" s="90"/>
      <c r="Q59" s="35"/>
      <c r="R59" s="89"/>
      <c r="S59" s="35"/>
      <c r="T59" s="89"/>
      <c r="U59" s="35"/>
      <c r="V59" s="89"/>
      <c r="W59" s="35"/>
      <c r="X59" s="89"/>
      <c r="Y59" s="35"/>
      <c r="Z59" s="89"/>
      <c r="AA59" s="114"/>
      <c r="AB59" s="89"/>
      <c r="AC59" s="34">
        <v>1</v>
      </c>
      <c r="AD59" s="88"/>
      <c r="AE59" s="34"/>
      <c r="AF59" s="88"/>
      <c r="AG59" s="34"/>
      <c r="AH59" s="88"/>
      <c r="AI59" s="34"/>
      <c r="AJ59" s="88"/>
      <c r="AK59" s="34"/>
      <c r="AL59" s="88"/>
      <c r="AM59" s="34"/>
      <c r="AN59" s="88"/>
      <c r="AO59" s="34"/>
      <c r="AP59" s="88"/>
      <c r="AQ59" s="34">
        <f t="shared" si="0"/>
        <v>1</v>
      </c>
      <c r="AR59" s="43">
        <f t="shared" si="1"/>
        <v>0</v>
      </c>
      <c r="AS59" s="51"/>
    </row>
    <row r="60" spans="1:45" ht="12">
      <c r="A60" s="12"/>
      <c r="B60" s="20" t="s">
        <v>108</v>
      </c>
      <c r="C60" s="20" t="s">
        <v>109</v>
      </c>
      <c r="D60" s="25"/>
      <c r="E60" s="34">
        <v>1</v>
      </c>
      <c r="F60" s="89">
        <v>1</v>
      </c>
      <c r="G60" s="35"/>
      <c r="H60" s="89"/>
      <c r="I60" s="35">
        <v>1</v>
      </c>
      <c r="J60" s="89">
        <v>5</v>
      </c>
      <c r="K60" s="35">
        <v>1</v>
      </c>
      <c r="L60" s="89"/>
      <c r="M60" s="35">
        <v>1</v>
      </c>
      <c r="N60" s="89"/>
      <c r="O60" s="38">
        <v>1</v>
      </c>
      <c r="P60" s="90"/>
      <c r="Q60" s="35">
        <v>1</v>
      </c>
      <c r="R60" s="89">
        <v>1</v>
      </c>
      <c r="S60" s="35">
        <v>1</v>
      </c>
      <c r="T60" s="89"/>
      <c r="U60" s="35">
        <v>1</v>
      </c>
      <c r="V60" s="89"/>
      <c r="W60" s="35">
        <v>1</v>
      </c>
      <c r="X60" s="89"/>
      <c r="Y60" s="35">
        <v>1</v>
      </c>
      <c r="Z60" s="89"/>
      <c r="AA60" s="114"/>
      <c r="AB60" s="89"/>
      <c r="AC60" s="34"/>
      <c r="AD60" s="88"/>
      <c r="AE60" s="34">
        <v>1</v>
      </c>
      <c r="AF60" s="88"/>
      <c r="AG60" s="34"/>
      <c r="AH60" s="88"/>
      <c r="AI60" s="34">
        <v>1</v>
      </c>
      <c r="AJ60" s="88"/>
      <c r="AK60" s="34"/>
      <c r="AL60" s="88"/>
      <c r="AM60" s="34">
        <v>1</v>
      </c>
      <c r="AN60" s="88"/>
      <c r="AO60" s="34">
        <v>1</v>
      </c>
      <c r="AP60" s="88"/>
      <c r="AQ60" s="34">
        <f t="shared" si="0"/>
        <v>14</v>
      </c>
      <c r="AR60" s="43">
        <f t="shared" si="1"/>
        <v>7</v>
      </c>
      <c r="AS60" s="51"/>
    </row>
    <row r="61" spans="1:45" ht="12">
      <c r="A61" s="12"/>
      <c r="B61" s="20" t="s">
        <v>158</v>
      </c>
      <c r="C61" s="20" t="s">
        <v>159</v>
      </c>
      <c r="D61" s="106"/>
      <c r="E61" s="34"/>
      <c r="F61" s="89"/>
      <c r="G61" s="35">
        <v>1</v>
      </c>
      <c r="H61" s="89">
        <v>4</v>
      </c>
      <c r="I61" s="35"/>
      <c r="J61" s="89"/>
      <c r="K61" s="35"/>
      <c r="L61" s="89"/>
      <c r="M61" s="35"/>
      <c r="N61" s="89"/>
      <c r="O61" s="38"/>
      <c r="P61" s="90"/>
      <c r="Q61" s="35"/>
      <c r="R61" s="89"/>
      <c r="S61" s="35"/>
      <c r="T61" s="89"/>
      <c r="U61" s="35"/>
      <c r="V61" s="89"/>
      <c r="W61" s="35"/>
      <c r="X61" s="89"/>
      <c r="Y61" s="35"/>
      <c r="Z61" s="89"/>
      <c r="AA61" s="114"/>
      <c r="AB61" s="89"/>
      <c r="AC61" s="34"/>
      <c r="AD61" s="88"/>
      <c r="AE61" s="34"/>
      <c r="AF61" s="88"/>
      <c r="AG61" s="34"/>
      <c r="AH61" s="88"/>
      <c r="AI61" s="34"/>
      <c r="AJ61" s="88"/>
      <c r="AK61" s="34"/>
      <c r="AL61" s="88"/>
      <c r="AM61" s="34"/>
      <c r="AN61" s="88"/>
      <c r="AO61" s="34"/>
      <c r="AP61" s="88"/>
      <c r="AQ61" s="34">
        <f aca="true" t="shared" si="2" ref="AQ61:AR63">E61+G61+I61+K61+M61+O61+Q61+S61+U61+W61+Y61+AA61+AC61+AE61+AG61+AI61+AK61+AM61+AO61</f>
        <v>1</v>
      </c>
      <c r="AR61" s="43">
        <f t="shared" si="2"/>
        <v>4</v>
      </c>
      <c r="AS61" s="51">
        <v>2</v>
      </c>
    </row>
    <row r="62" spans="1:45" ht="12">
      <c r="A62" s="12"/>
      <c r="B62" s="20" t="s">
        <v>55</v>
      </c>
      <c r="C62" s="20" t="s">
        <v>80</v>
      </c>
      <c r="D62" s="25"/>
      <c r="E62" s="34"/>
      <c r="F62" s="89"/>
      <c r="G62" s="35"/>
      <c r="H62" s="89"/>
      <c r="I62" s="35"/>
      <c r="J62" s="89"/>
      <c r="K62" s="35"/>
      <c r="L62" s="89"/>
      <c r="M62" s="35"/>
      <c r="N62" s="89"/>
      <c r="O62" s="38"/>
      <c r="P62" s="90"/>
      <c r="Q62" s="35"/>
      <c r="R62" s="89"/>
      <c r="S62" s="35"/>
      <c r="T62" s="89"/>
      <c r="U62" s="35"/>
      <c r="V62" s="89"/>
      <c r="W62" s="35"/>
      <c r="X62" s="89"/>
      <c r="Y62" s="35"/>
      <c r="Z62" s="89"/>
      <c r="AA62" s="114"/>
      <c r="AB62" s="89"/>
      <c r="AC62" s="34"/>
      <c r="AD62" s="88"/>
      <c r="AE62" s="34"/>
      <c r="AF62" s="88"/>
      <c r="AG62" s="34"/>
      <c r="AH62" s="88"/>
      <c r="AI62" s="34">
        <v>1</v>
      </c>
      <c r="AJ62" s="88">
        <v>1</v>
      </c>
      <c r="AK62" s="34"/>
      <c r="AL62" s="88"/>
      <c r="AM62" s="34">
        <v>1</v>
      </c>
      <c r="AN62" s="88">
        <v>1</v>
      </c>
      <c r="AO62" s="34">
        <v>1</v>
      </c>
      <c r="AP62" s="88">
        <v>1</v>
      </c>
      <c r="AQ62" s="34">
        <f t="shared" si="2"/>
        <v>3</v>
      </c>
      <c r="AR62" s="43">
        <f t="shared" si="2"/>
        <v>3</v>
      </c>
      <c r="AS62" s="51"/>
    </row>
    <row r="63" spans="1:45" ht="12">
      <c r="A63" s="12"/>
      <c r="B63" s="20"/>
      <c r="C63" s="20"/>
      <c r="D63" s="25"/>
      <c r="E63" s="34"/>
      <c r="F63" s="89"/>
      <c r="G63" s="35"/>
      <c r="H63" s="89"/>
      <c r="I63" s="35"/>
      <c r="J63" s="89"/>
      <c r="K63" s="35"/>
      <c r="L63" s="89"/>
      <c r="M63" s="35"/>
      <c r="N63" s="89"/>
      <c r="O63" s="38"/>
      <c r="P63" s="90"/>
      <c r="Q63" s="35"/>
      <c r="R63" s="89"/>
      <c r="S63" s="35"/>
      <c r="T63" s="89"/>
      <c r="U63" s="105"/>
      <c r="V63" s="89"/>
      <c r="W63" s="35"/>
      <c r="X63" s="89"/>
      <c r="Y63" s="35"/>
      <c r="Z63" s="89"/>
      <c r="AA63" s="35"/>
      <c r="AB63" s="89"/>
      <c r="AC63" s="34"/>
      <c r="AD63" s="88"/>
      <c r="AE63" s="34"/>
      <c r="AF63" s="88"/>
      <c r="AG63" s="34"/>
      <c r="AH63" s="88"/>
      <c r="AI63" s="34"/>
      <c r="AJ63" s="88"/>
      <c r="AK63" s="34"/>
      <c r="AL63" s="88"/>
      <c r="AM63" s="34"/>
      <c r="AN63" s="47"/>
      <c r="AO63" s="34"/>
      <c r="AP63" s="47"/>
      <c r="AQ63" s="34">
        <f t="shared" si="2"/>
        <v>0</v>
      </c>
      <c r="AR63" s="43">
        <f t="shared" si="2"/>
        <v>0</v>
      </c>
      <c r="AS63" s="51"/>
    </row>
    <row r="64" spans="2:45" ht="12" thickBot="1">
      <c r="B64" t="s">
        <v>29</v>
      </c>
      <c r="E64" s="21"/>
      <c r="F64" s="21"/>
      <c r="G64" s="69"/>
      <c r="H64" s="69"/>
      <c r="I64" s="69"/>
      <c r="J64" s="69"/>
      <c r="K64" s="69"/>
      <c r="L64" s="21"/>
      <c r="M64" s="21"/>
      <c r="N64" s="21"/>
      <c r="O64" s="21"/>
      <c r="P64" s="21"/>
      <c r="Q64" s="107"/>
      <c r="R64" s="107"/>
      <c r="S64" s="21"/>
      <c r="T64" s="21"/>
      <c r="U64" s="21"/>
      <c r="V64" s="21"/>
      <c r="W64" s="21"/>
      <c r="X64" s="21"/>
      <c r="Y64" s="21"/>
      <c r="Z64" s="21"/>
      <c r="AA64" s="21"/>
      <c r="AB64" s="21" t="s">
        <v>34</v>
      </c>
      <c r="AC64" s="70"/>
      <c r="AD64" s="21"/>
      <c r="AE64" s="70"/>
      <c r="AF64" s="21"/>
      <c r="AG64" s="21"/>
      <c r="AH64" s="21"/>
      <c r="AI64" s="21"/>
      <c r="AJ64" s="21"/>
      <c r="AK64" s="21"/>
      <c r="AL64" s="56"/>
      <c r="AM64" s="21"/>
      <c r="AN64" s="21"/>
      <c r="AO64" s="21"/>
      <c r="AP64" s="21"/>
      <c r="AQ64" s="31"/>
      <c r="AR64" s="31"/>
      <c r="AS64" s="21"/>
    </row>
    <row r="65" spans="2:45" ht="12" thickBot="1">
      <c r="B65" s="29" t="s">
        <v>20</v>
      </c>
      <c r="C65" s="30"/>
      <c r="D65" s="30"/>
      <c r="E65" s="57">
        <f>SUM(E12:E63)</f>
        <v>19</v>
      </c>
      <c r="F65" s="58">
        <f>SUM(F12:F63)</f>
        <v>2</v>
      </c>
      <c r="G65" s="58">
        <f>SUM(G12:G63)</f>
        <v>20</v>
      </c>
      <c r="H65" s="58">
        <f>SUM(H12:H64)</f>
        <v>13</v>
      </c>
      <c r="I65" s="58">
        <f aca="true" t="shared" si="3" ref="I65:W65">SUM(I12:I63)</f>
        <v>20</v>
      </c>
      <c r="J65" s="58">
        <f t="shared" si="3"/>
        <v>12</v>
      </c>
      <c r="K65" s="58">
        <f t="shared" si="3"/>
        <v>16</v>
      </c>
      <c r="L65" s="58">
        <f t="shared" si="3"/>
        <v>3</v>
      </c>
      <c r="M65" s="58">
        <f t="shared" si="3"/>
        <v>20</v>
      </c>
      <c r="N65" s="58">
        <f t="shared" si="3"/>
        <v>4</v>
      </c>
      <c r="O65" s="58">
        <f t="shared" si="3"/>
        <v>16</v>
      </c>
      <c r="P65" s="58">
        <f t="shared" si="3"/>
        <v>1</v>
      </c>
      <c r="Q65" s="94">
        <f t="shared" si="3"/>
        <v>21</v>
      </c>
      <c r="R65" s="94">
        <f t="shared" si="3"/>
        <v>8</v>
      </c>
      <c r="S65" s="58">
        <f t="shared" si="3"/>
        <v>19</v>
      </c>
      <c r="T65" s="58">
        <f t="shared" si="3"/>
        <v>11</v>
      </c>
      <c r="U65" s="58">
        <f t="shared" si="3"/>
        <v>20</v>
      </c>
      <c r="V65" s="58">
        <f t="shared" si="3"/>
        <v>2</v>
      </c>
      <c r="W65" s="58">
        <f t="shared" si="3"/>
        <v>21</v>
      </c>
      <c r="X65" s="58">
        <f>SUM(X12:X64)</f>
        <v>4</v>
      </c>
      <c r="Y65" s="58">
        <f>SUM(Y12:Y63)</f>
        <v>17</v>
      </c>
      <c r="Z65" s="58">
        <f>SUM(Z12:Z63)</f>
        <v>2</v>
      </c>
      <c r="AA65" s="58">
        <f>SUM(AA12:AA63)</f>
        <v>20</v>
      </c>
      <c r="AB65" s="58">
        <f>SUM(AB12:AB64)</f>
        <v>0</v>
      </c>
      <c r="AC65" s="94">
        <f>SUM(AC12:AC63)</f>
        <v>20</v>
      </c>
      <c r="AD65" s="94">
        <f>SUM(AD12:AD63)</f>
        <v>11</v>
      </c>
      <c r="AE65" s="94">
        <f>SUM(AE12:AE63)</f>
        <v>21</v>
      </c>
      <c r="AF65" s="58">
        <f>SUM(AF12:AF64)</f>
        <v>9</v>
      </c>
      <c r="AG65" s="58">
        <f aca="true" t="shared" si="4" ref="AG65:AP65">SUM(AG12:AG63)</f>
        <v>19</v>
      </c>
      <c r="AH65" s="58">
        <f t="shared" si="4"/>
        <v>8</v>
      </c>
      <c r="AI65" s="58">
        <f t="shared" si="4"/>
        <v>21</v>
      </c>
      <c r="AJ65" s="58">
        <f t="shared" si="4"/>
        <v>8</v>
      </c>
      <c r="AK65" s="58">
        <f t="shared" si="4"/>
        <v>0</v>
      </c>
      <c r="AL65" s="58">
        <f t="shared" si="4"/>
        <v>0</v>
      </c>
      <c r="AM65" s="58">
        <f t="shared" si="4"/>
        <v>21</v>
      </c>
      <c r="AN65" s="58">
        <f t="shared" si="4"/>
        <v>10</v>
      </c>
      <c r="AO65" s="58">
        <f t="shared" si="4"/>
        <v>21</v>
      </c>
      <c r="AP65" s="58">
        <f t="shared" si="4"/>
        <v>6</v>
      </c>
      <c r="AQ65" s="32">
        <f>E65+G65+I65+K65+M65+O65+Q65+S65+U65+W65+Y65+AA65+AC65+AE65+AG65+AI65+AK65+AM65+AO65</f>
        <v>352</v>
      </c>
      <c r="AR65" s="32">
        <f>F65+H65+J65+L65+N65+P65+R65+T65+V65+X65+Z65+AB65+AD65+AF65+AH65+AJ65+AL65+AN65+AP65</f>
        <v>114</v>
      </c>
      <c r="AS65" s="59">
        <f>SUM(AS12:AS63)</f>
        <v>71</v>
      </c>
    </row>
    <row r="66" spans="15:24" ht="12">
      <c r="O66" t="s">
        <v>33</v>
      </c>
      <c r="X66" s="21"/>
    </row>
    <row r="67" spans="1:27" ht="12">
      <c r="A67" s="65"/>
      <c r="B67" s="65"/>
      <c r="C67" s="65"/>
      <c r="AA67" t="s">
        <v>203</v>
      </c>
    </row>
    <row r="68" spans="1:27" ht="12">
      <c r="A68" s="65"/>
      <c r="B68" s="65"/>
      <c r="C68" s="65"/>
      <c r="AA68" t="s">
        <v>204</v>
      </c>
    </row>
    <row r="69" spans="1:3" ht="12">
      <c r="A69" s="65"/>
      <c r="B69" s="65"/>
      <c r="C69" s="65"/>
    </row>
    <row r="70" spans="1:3" ht="12">
      <c r="A70" s="68"/>
      <c r="C70" s="65"/>
    </row>
    <row r="71" spans="1:3" ht="12">
      <c r="A71" s="68"/>
      <c r="B71" s="65"/>
      <c r="C71" s="65"/>
    </row>
    <row r="73" spans="1:29" ht="12">
      <c r="A73" s="71"/>
      <c r="B73" s="65"/>
      <c r="C73" s="65"/>
      <c r="D73" s="65"/>
      <c r="AC73" s="65"/>
    </row>
    <row r="74" spans="1:29" ht="12">
      <c r="A74" s="71"/>
      <c r="B74" s="65"/>
      <c r="C74" s="65"/>
      <c r="D74" s="65"/>
      <c r="AC74" s="65"/>
    </row>
    <row r="75" spans="1:29" ht="12">
      <c r="A75" s="71"/>
      <c r="B75" s="65"/>
      <c r="C75" s="65"/>
      <c r="D75" s="65"/>
      <c r="AC75" s="65"/>
    </row>
    <row r="76" spans="1:29" ht="12">
      <c r="A76" s="71"/>
      <c r="B76" s="65"/>
      <c r="C76" s="65"/>
      <c r="D76" s="65"/>
      <c r="AC76" s="65"/>
    </row>
    <row r="77" spans="1:29" ht="12">
      <c r="A77" s="71"/>
      <c r="B77" s="65"/>
      <c r="C77" s="65"/>
      <c r="D77" s="65"/>
      <c r="AC77" s="65"/>
    </row>
  </sheetData>
  <sheetProtection/>
  <mergeCells count="15">
    <mergeCell ref="M10:N10"/>
    <mergeCell ref="O10:P10"/>
    <mergeCell ref="E10:F10"/>
    <mergeCell ref="G10:H10"/>
    <mergeCell ref="I10:J10"/>
    <mergeCell ref="K10:L10"/>
    <mergeCell ref="AC10:AD10"/>
    <mergeCell ref="AE10:AF10"/>
    <mergeCell ref="AG10:AH10"/>
    <mergeCell ref="Q10:R10"/>
    <mergeCell ref="S10:T10"/>
    <mergeCell ref="U10:V10"/>
    <mergeCell ref="W10:X10"/>
    <mergeCell ref="Y10:Z10"/>
    <mergeCell ref="AA10:AB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1"/>
  <sheetViews>
    <sheetView zoomScalePageLayoutView="0" workbookViewId="0" topLeftCell="B1">
      <pane xSplit="3" topLeftCell="E1" activePane="topRight" state="frozen"/>
      <selection pane="topLeft" activeCell="B1" sqref="B1"/>
      <selection pane="topRight" activeCell="E6" sqref="E6"/>
    </sheetView>
  </sheetViews>
  <sheetFormatPr defaultColWidth="9.140625" defaultRowHeight="12.75"/>
  <cols>
    <col min="2" max="2" width="12.7109375" style="0" customWidth="1"/>
    <col min="3" max="3" width="15.8515625" style="0" bestFit="1" customWidth="1"/>
    <col min="4" max="4" width="12.28125" style="0" bestFit="1" customWidth="1"/>
    <col min="5" max="34" width="6.7109375" style="0" customWidth="1"/>
    <col min="35" max="35" width="7.140625" style="0" customWidth="1"/>
    <col min="36" max="36" width="6.7109375" style="0" customWidth="1"/>
    <col min="37" max="37" width="7.140625" style="0" customWidth="1"/>
    <col min="38" max="38" width="6.7109375" style="0" customWidth="1"/>
    <col min="39" max="39" width="7.140625" style="0" customWidth="1"/>
    <col min="40" max="40" width="6.7109375" style="0" customWidth="1"/>
    <col min="41" max="41" width="7.140625" style="0" customWidth="1"/>
    <col min="42" max="45" width="6.7109375" style="0" customWidth="1"/>
  </cols>
  <sheetData>
    <row r="1" spans="2:5" ht="26.25">
      <c r="B1" s="2"/>
      <c r="D1" s="8" t="s">
        <v>0</v>
      </c>
      <c r="E1" s="3"/>
    </row>
    <row r="3" spans="4:5" ht="18">
      <c r="D3" s="7" t="s">
        <v>12</v>
      </c>
      <c r="E3" s="4"/>
    </row>
    <row r="4" ht="15.75">
      <c r="F4" s="15" t="s">
        <v>41</v>
      </c>
    </row>
    <row r="6" spans="2:24" ht="13.5">
      <c r="B6" s="6"/>
      <c r="U6" s="1" t="s">
        <v>35</v>
      </c>
      <c r="X6" t="s">
        <v>154</v>
      </c>
    </row>
    <row r="8" spans="2:21" ht="17.25">
      <c r="B8" s="7" t="str">
        <f>'2015 Record A'!B8</f>
        <v>Club - </v>
      </c>
      <c r="C8" s="7" t="s">
        <v>42</v>
      </c>
      <c r="E8" s="5" t="s">
        <v>27</v>
      </c>
      <c r="F8" s="5"/>
      <c r="H8" s="1" t="s">
        <v>24</v>
      </c>
      <c r="I8" s="1" t="s">
        <v>152</v>
      </c>
      <c r="L8" s="1" t="s">
        <v>31</v>
      </c>
      <c r="Q8" s="1" t="s">
        <v>32</v>
      </c>
      <c r="S8" t="s">
        <v>153</v>
      </c>
      <c r="U8" s="1" t="s">
        <v>36</v>
      </c>
    </row>
    <row r="9" ht="12" thickBot="1">
      <c r="B9" s="1"/>
    </row>
    <row r="10" spans="1:45" ht="12">
      <c r="A10" s="9" t="s">
        <v>28</v>
      </c>
      <c r="B10" s="9" t="s">
        <v>3</v>
      </c>
      <c r="C10" s="9" t="s">
        <v>4</v>
      </c>
      <c r="D10" s="23" t="s">
        <v>8</v>
      </c>
      <c r="E10" s="115">
        <f>'2015 Record A'!E10:F10</f>
        <v>42105</v>
      </c>
      <c r="F10" s="116"/>
      <c r="G10" s="115">
        <f>'2015 Record A'!G10:H10</f>
        <v>42112</v>
      </c>
      <c r="H10" s="116"/>
      <c r="I10" s="115">
        <f>'2015 Record A'!I10:J10</f>
        <v>42119</v>
      </c>
      <c r="J10" s="116"/>
      <c r="K10" s="115">
        <f>'2015 Record A'!K10:L10</f>
        <v>42126</v>
      </c>
      <c r="L10" s="116"/>
      <c r="M10" s="115">
        <f>'2015 Record A'!M10:N10</f>
        <v>42133</v>
      </c>
      <c r="N10" s="116"/>
      <c r="O10" s="115">
        <f>'2015 Record A'!O10:P10</f>
        <v>42147</v>
      </c>
      <c r="P10" s="116"/>
      <c r="Q10" s="115">
        <f>'2015 Record A'!Q10:R10</f>
        <v>42154</v>
      </c>
      <c r="R10" s="116"/>
      <c r="S10" s="115">
        <f>'2015 Record A'!S10:T10</f>
        <v>42168</v>
      </c>
      <c r="T10" s="118"/>
      <c r="U10" s="115">
        <f>'2015 Record A'!U10:V10</f>
        <v>42175</v>
      </c>
      <c r="V10" s="116"/>
      <c r="W10" s="115">
        <f>'2015 Record A'!W10:X10</f>
        <v>42182</v>
      </c>
      <c r="X10" s="116"/>
      <c r="Y10" s="115">
        <f>'2015 Record A'!Y10:Z10</f>
        <v>42196</v>
      </c>
      <c r="Z10" s="116"/>
      <c r="AA10" s="115">
        <f>'2015 Record A'!AA10:AB10</f>
        <v>42203</v>
      </c>
      <c r="AB10" s="116"/>
      <c r="AC10" s="115">
        <f>'2015 Record A'!AC10:AD10</f>
        <v>42210</v>
      </c>
      <c r="AD10" s="116"/>
      <c r="AE10" s="115">
        <f>'2015 Record A'!AE10:AF10</f>
        <v>42217</v>
      </c>
      <c r="AF10" s="116"/>
      <c r="AG10" s="115">
        <f>'2015 Record A'!AG10:AH10</f>
        <v>42224</v>
      </c>
      <c r="AH10" s="116"/>
      <c r="AI10" s="28">
        <f>'2015 Record A'!AI10</f>
        <v>42231</v>
      </c>
      <c r="AJ10" s="27" t="s">
        <v>15</v>
      </c>
      <c r="AK10" s="28">
        <f>'2015 Record A'!AK10</f>
        <v>42604</v>
      </c>
      <c r="AL10" s="27" t="s">
        <v>16</v>
      </c>
      <c r="AM10" s="28">
        <f>'2015 Record A'!AM10</f>
        <v>42245</v>
      </c>
      <c r="AN10" s="27" t="s">
        <v>17</v>
      </c>
      <c r="AO10" s="28">
        <f>'2015 Record A'!AO10</f>
        <v>42252</v>
      </c>
      <c r="AP10" s="27" t="s">
        <v>18</v>
      </c>
      <c r="AQ10" s="91" t="s">
        <v>19</v>
      </c>
      <c r="AR10" s="100" t="s">
        <v>25</v>
      </c>
      <c r="AS10" s="44" t="s">
        <v>22</v>
      </c>
    </row>
    <row r="11" spans="1:45" ht="12" thickBot="1">
      <c r="A11" s="60"/>
      <c r="B11" s="10"/>
      <c r="C11" s="10"/>
      <c r="D11" s="24" t="s">
        <v>9</v>
      </c>
      <c r="E11" s="33" t="s">
        <v>13</v>
      </c>
      <c r="F11" s="41" t="s">
        <v>14</v>
      </c>
      <c r="G11" s="33" t="s">
        <v>13</v>
      </c>
      <c r="H11" s="41" t="s">
        <v>14</v>
      </c>
      <c r="I11" s="33" t="s">
        <v>13</v>
      </c>
      <c r="J11" s="41" t="s">
        <v>14</v>
      </c>
      <c r="K11" s="33" t="s">
        <v>13</v>
      </c>
      <c r="L11" s="41" t="s">
        <v>14</v>
      </c>
      <c r="M11" s="33" t="s">
        <v>13</v>
      </c>
      <c r="N11" s="95" t="s">
        <v>14</v>
      </c>
      <c r="O11" s="33" t="s">
        <v>13</v>
      </c>
      <c r="P11" s="41" t="s">
        <v>14</v>
      </c>
      <c r="Q11" s="33" t="s">
        <v>13</v>
      </c>
      <c r="R11" s="41" t="s">
        <v>14</v>
      </c>
      <c r="S11" s="33" t="s">
        <v>13</v>
      </c>
      <c r="T11" s="41" t="s">
        <v>14</v>
      </c>
      <c r="U11" s="33" t="s">
        <v>13</v>
      </c>
      <c r="V11" s="41" t="s">
        <v>14</v>
      </c>
      <c r="W11" s="33" t="s">
        <v>13</v>
      </c>
      <c r="X11" s="41" t="s">
        <v>14</v>
      </c>
      <c r="Y11" s="33" t="s">
        <v>13</v>
      </c>
      <c r="Z11" s="41" t="s">
        <v>14</v>
      </c>
      <c r="AA11" s="33" t="s">
        <v>13</v>
      </c>
      <c r="AB11" s="41" t="s">
        <v>14</v>
      </c>
      <c r="AC11" s="33" t="s">
        <v>13</v>
      </c>
      <c r="AD11" s="42" t="s">
        <v>14</v>
      </c>
      <c r="AE11" s="33" t="s">
        <v>13</v>
      </c>
      <c r="AF11" s="42" t="s">
        <v>14</v>
      </c>
      <c r="AG11" s="33" t="s">
        <v>13</v>
      </c>
      <c r="AH11" s="42" t="s">
        <v>14</v>
      </c>
      <c r="AI11" s="33" t="s">
        <v>13</v>
      </c>
      <c r="AJ11" s="42" t="s">
        <v>14</v>
      </c>
      <c r="AK11" s="33" t="s">
        <v>13</v>
      </c>
      <c r="AL11" s="42" t="s">
        <v>14</v>
      </c>
      <c r="AM11" s="33" t="s">
        <v>13</v>
      </c>
      <c r="AN11" s="42" t="s">
        <v>14</v>
      </c>
      <c r="AO11" s="33" t="s">
        <v>13</v>
      </c>
      <c r="AP11" s="42" t="s">
        <v>14</v>
      </c>
      <c r="AQ11" s="98" t="s">
        <v>13</v>
      </c>
      <c r="AR11" s="99" t="s">
        <v>14</v>
      </c>
      <c r="AS11" s="45" t="s">
        <v>21</v>
      </c>
    </row>
    <row r="12" spans="1:45" ht="12">
      <c r="A12" s="22">
        <v>2</v>
      </c>
      <c r="B12" s="72"/>
      <c r="C12" s="13"/>
      <c r="D12" s="104"/>
      <c r="E12" s="34"/>
      <c r="F12" s="46"/>
      <c r="G12" s="34"/>
      <c r="H12" s="46"/>
      <c r="I12" s="34"/>
      <c r="J12" s="46"/>
      <c r="K12" s="34"/>
      <c r="L12" s="46"/>
      <c r="M12" s="34"/>
      <c r="N12" s="46"/>
      <c r="O12" s="37"/>
      <c r="P12" s="47"/>
      <c r="Q12" s="34"/>
      <c r="R12" s="46"/>
      <c r="S12" s="34"/>
      <c r="T12" s="46"/>
      <c r="U12" s="34"/>
      <c r="V12" s="46"/>
      <c r="W12" s="34"/>
      <c r="X12" s="46"/>
      <c r="Y12" s="34"/>
      <c r="Z12" s="46"/>
      <c r="AA12" s="34"/>
      <c r="AB12" s="46"/>
      <c r="AC12" s="34"/>
      <c r="AD12" s="47"/>
      <c r="AE12" s="34"/>
      <c r="AF12" s="47"/>
      <c r="AG12" s="34"/>
      <c r="AH12" s="47"/>
      <c r="AI12" s="34"/>
      <c r="AJ12" s="47"/>
      <c r="AK12" s="34"/>
      <c r="AL12" s="47"/>
      <c r="AM12" s="34"/>
      <c r="AN12" s="47"/>
      <c r="AO12" s="34"/>
      <c r="AP12" s="47"/>
      <c r="AQ12" s="34">
        <f aca="true" t="shared" si="0" ref="AQ12:AR15">E12+G12+I12+K12+M12+O12+Q12+S12+U12+W12+Y12+AA12+AC12+AE12+AG12+AI12+AK12+AM12+AO12</f>
        <v>0</v>
      </c>
      <c r="AR12" s="43">
        <f t="shared" si="0"/>
        <v>0</v>
      </c>
      <c r="AS12" s="48"/>
    </row>
    <row r="13" spans="1:45" ht="12">
      <c r="A13" s="22">
        <v>18</v>
      </c>
      <c r="B13" s="20" t="s">
        <v>135</v>
      </c>
      <c r="C13" s="20" t="s">
        <v>136</v>
      </c>
      <c r="D13" s="104"/>
      <c r="E13" s="34">
        <v>1</v>
      </c>
      <c r="F13" s="46"/>
      <c r="G13" s="34">
        <v>1</v>
      </c>
      <c r="H13" s="46"/>
      <c r="I13" s="34">
        <v>1</v>
      </c>
      <c r="J13" s="46"/>
      <c r="K13" s="34">
        <v>1</v>
      </c>
      <c r="L13" s="46"/>
      <c r="M13" s="34">
        <v>1</v>
      </c>
      <c r="N13" s="46"/>
      <c r="O13" s="37">
        <v>1</v>
      </c>
      <c r="P13" s="47"/>
      <c r="Q13" s="34">
        <v>1</v>
      </c>
      <c r="R13" s="46"/>
      <c r="S13" s="34">
        <v>1</v>
      </c>
      <c r="T13" s="46"/>
      <c r="U13" s="34">
        <v>1</v>
      </c>
      <c r="V13" s="46"/>
      <c r="W13" s="34">
        <v>1</v>
      </c>
      <c r="X13" s="46"/>
      <c r="Y13" s="34">
        <v>1</v>
      </c>
      <c r="Z13" s="46"/>
      <c r="AA13" s="34">
        <v>1</v>
      </c>
      <c r="AB13" s="46"/>
      <c r="AC13" s="34">
        <v>1</v>
      </c>
      <c r="AD13" s="47"/>
      <c r="AE13" s="34">
        <v>1</v>
      </c>
      <c r="AF13" s="47"/>
      <c r="AG13" s="34">
        <v>1</v>
      </c>
      <c r="AH13" s="47"/>
      <c r="AI13" s="34">
        <v>1</v>
      </c>
      <c r="AJ13" s="47"/>
      <c r="AK13" s="34"/>
      <c r="AL13" s="47"/>
      <c r="AM13" s="34">
        <v>1</v>
      </c>
      <c r="AN13" s="47"/>
      <c r="AO13" s="34"/>
      <c r="AP13" s="47"/>
      <c r="AQ13" s="34">
        <f t="shared" si="0"/>
        <v>17</v>
      </c>
      <c r="AR13" s="43">
        <f t="shared" si="0"/>
        <v>0</v>
      </c>
      <c r="AS13" s="48"/>
    </row>
    <row r="14" spans="1:45" ht="12">
      <c r="A14" s="22"/>
      <c r="B14" s="20" t="s">
        <v>144</v>
      </c>
      <c r="C14" s="20" t="s">
        <v>145</v>
      </c>
      <c r="D14" s="104"/>
      <c r="E14" s="34">
        <v>1</v>
      </c>
      <c r="F14" s="46"/>
      <c r="G14" s="34">
        <v>1</v>
      </c>
      <c r="H14" s="46"/>
      <c r="I14" s="34">
        <v>1</v>
      </c>
      <c r="J14" s="46"/>
      <c r="K14" s="34"/>
      <c r="L14" s="46">
        <v>1</v>
      </c>
      <c r="M14" s="34">
        <v>1</v>
      </c>
      <c r="N14" s="46"/>
      <c r="O14" s="37"/>
      <c r="P14" s="47"/>
      <c r="Q14" s="34"/>
      <c r="R14" s="46"/>
      <c r="S14" s="34"/>
      <c r="T14" s="46"/>
      <c r="U14" s="34"/>
      <c r="V14" s="46"/>
      <c r="W14" s="34">
        <v>1</v>
      </c>
      <c r="X14" s="46"/>
      <c r="Y14" s="34"/>
      <c r="Z14" s="46"/>
      <c r="AA14" s="34"/>
      <c r="AB14" s="46"/>
      <c r="AC14" s="34">
        <v>1</v>
      </c>
      <c r="AD14" s="47"/>
      <c r="AE14" s="34">
        <v>1</v>
      </c>
      <c r="AF14" s="47"/>
      <c r="AG14" s="34">
        <v>1</v>
      </c>
      <c r="AH14" s="47"/>
      <c r="AI14" s="34">
        <v>1</v>
      </c>
      <c r="AJ14" s="47"/>
      <c r="AK14" s="34"/>
      <c r="AL14" s="47"/>
      <c r="AM14" s="34">
        <v>1</v>
      </c>
      <c r="AN14" s="47"/>
      <c r="AO14" s="34"/>
      <c r="AP14" s="47"/>
      <c r="AQ14" s="34">
        <f t="shared" si="0"/>
        <v>10</v>
      </c>
      <c r="AR14" s="43">
        <f t="shared" si="0"/>
        <v>1</v>
      </c>
      <c r="AS14" s="48"/>
    </row>
    <row r="15" spans="1:45" ht="12">
      <c r="A15" s="22"/>
      <c r="B15" s="20" t="s">
        <v>148</v>
      </c>
      <c r="C15" s="20" t="s">
        <v>149</v>
      </c>
      <c r="D15" s="104"/>
      <c r="E15" s="34">
        <v>1</v>
      </c>
      <c r="F15" s="46"/>
      <c r="G15" s="34"/>
      <c r="H15" s="46"/>
      <c r="I15" s="34"/>
      <c r="J15" s="46"/>
      <c r="K15" s="34"/>
      <c r="L15" s="46"/>
      <c r="M15" s="34"/>
      <c r="N15" s="46"/>
      <c r="O15" s="37"/>
      <c r="P15" s="47"/>
      <c r="Q15" s="34"/>
      <c r="R15" s="46"/>
      <c r="S15" s="34"/>
      <c r="T15" s="46"/>
      <c r="U15" s="34"/>
      <c r="V15" s="46"/>
      <c r="W15" s="34"/>
      <c r="X15" s="46"/>
      <c r="Y15" s="34"/>
      <c r="Z15" s="46"/>
      <c r="AA15" s="34"/>
      <c r="AB15" s="46"/>
      <c r="AC15" s="34"/>
      <c r="AD15" s="47"/>
      <c r="AE15" s="34"/>
      <c r="AF15" s="47"/>
      <c r="AG15" s="34"/>
      <c r="AH15" s="47"/>
      <c r="AI15" s="34"/>
      <c r="AJ15" s="47"/>
      <c r="AK15" s="34"/>
      <c r="AL15" s="47"/>
      <c r="AM15" s="34"/>
      <c r="AN15" s="47"/>
      <c r="AO15" s="34"/>
      <c r="AP15" s="47"/>
      <c r="AQ15" s="34">
        <f t="shared" si="0"/>
        <v>1</v>
      </c>
      <c r="AR15" s="43">
        <f t="shared" si="0"/>
        <v>0</v>
      </c>
      <c r="AS15" s="48"/>
    </row>
    <row r="16" spans="1:45" ht="12">
      <c r="A16" s="22"/>
      <c r="B16" s="20" t="s">
        <v>129</v>
      </c>
      <c r="C16" s="20" t="s">
        <v>191</v>
      </c>
      <c r="D16" s="104"/>
      <c r="E16" s="34"/>
      <c r="F16" s="46"/>
      <c r="G16" s="34"/>
      <c r="H16" s="46"/>
      <c r="I16" s="34"/>
      <c r="J16" s="46"/>
      <c r="K16" s="34"/>
      <c r="L16" s="46"/>
      <c r="M16" s="34"/>
      <c r="N16" s="46"/>
      <c r="O16" s="37"/>
      <c r="P16" s="47"/>
      <c r="Q16" s="34">
        <v>1</v>
      </c>
      <c r="R16" s="46"/>
      <c r="S16" s="34">
        <v>1</v>
      </c>
      <c r="T16" s="46"/>
      <c r="U16" s="34">
        <v>1</v>
      </c>
      <c r="V16" s="46"/>
      <c r="W16" s="34">
        <v>1</v>
      </c>
      <c r="X16" s="46"/>
      <c r="Y16" s="34">
        <v>1</v>
      </c>
      <c r="Z16" s="46"/>
      <c r="AA16" s="34">
        <v>1</v>
      </c>
      <c r="AB16" s="46"/>
      <c r="AC16" s="34">
        <v>1</v>
      </c>
      <c r="AD16" s="47"/>
      <c r="AE16" s="34">
        <v>1</v>
      </c>
      <c r="AF16" s="47"/>
      <c r="AG16" s="34">
        <v>1</v>
      </c>
      <c r="AH16" s="47"/>
      <c r="AI16" s="34">
        <v>1</v>
      </c>
      <c r="AJ16" s="47"/>
      <c r="AK16" s="34"/>
      <c r="AL16" s="47"/>
      <c r="AM16" s="34"/>
      <c r="AN16" s="47"/>
      <c r="AO16" s="34"/>
      <c r="AP16" s="47"/>
      <c r="AQ16" s="34">
        <f>E16+G16+I16+K16+M16+O16+Q16+S16+U16+W16+Y16+AA16+AC16+AE16+AG16+AI16+AK16+AM16+AO16</f>
        <v>10</v>
      </c>
      <c r="AR16" s="43">
        <f>F16+H16+J16+L16+N16+P16+R16+T16+V16+X16+Z16+AB16+AD16+AF16+AH16+AJ16+AL16+AN16+AP16</f>
        <v>0</v>
      </c>
      <c r="AS16" s="48"/>
    </row>
    <row r="17" spans="1:45" ht="12">
      <c r="A17" s="22"/>
      <c r="B17" s="20" t="s">
        <v>129</v>
      </c>
      <c r="C17" s="20" t="s">
        <v>166</v>
      </c>
      <c r="D17" s="104"/>
      <c r="E17" s="34"/>
      <c r="F17" s="46"/>
      <c r="G17" s="34">
        <v>1</v>
      </c>
      <c r="H17" s="46"/>
      <c r="I17" s="34">
        <v>1</v>
      </c>
      <c r="J17" s="46">
        <v>4</v>
      </c>
      <c r="K17" s="34">
        <v>1</v>
      </c>
      <c r="L17" s="46"/>
      <c r="M17" s="34">
        <v>1</v>
      </c>
      <c r="N17" s="46"/>
      <c r="O17" s="37">
        <v>1</v>
      </c>
      <c r="P17" s="47">
        <v>1</v>
      </c>
      <c r="Q17" s="34">
        <v>1</v>
      </c>
      <c r="R17" s="46"/>
      <c r="S17" s="34">
        <v>1</v>
      </c>
      <c r="T17" s="46">
        <v>4</v>
      </c>
      <c r="U17" s="34">
        <v>1</v>
      </c>
      <c r="V17" s="46">
        <v>2</v>
      </c>
      <c r="W17" s="34">
        <v>1</v>
      </c>
      <c r="X17" s="46">
        <v>2</v>
      </c>
      <c r="Y17" s="34"/>
      <c r="Z17" s="46"/>
      <c r="AA17" s="34">
        <v>1</v>
      </c>
      <c r="AB17" s="46">
        <v>5</v>
      </c>
      <c r="AC17" s="34">
        <v>1</v>
      </c>
      <c r="AD17" s="47">
        <v>2</v>
      </c>
      <c r="AE17" s="34">
        <v>1</v>
      </c>
      <c r="AF17" s="47">
        <v>4</v>
      </c>
      <c r="AG17" s="34">
        <v>1</v>
      </c>
      <c r="AH17" s="47">
        <v>1</v>
      </c>
      <c r="AI17" s="34">
        <v>1</v>
      </c>
      <c r="AJ17" s="47">
        <v>1</v>
      </c>
      <c r="AK17" s="34"/>
      <c r="AL17" s="47"/>
      <c r="AM17" s="34">
        <v>1</v>
      </c>
      <c r="AN17" s="47">
        <v>2</v>
      </c>
      <c r="AO17" s="34"/>
      <c r="AP17" s="47"/>
      <c r="AQ17" s="34">
        <f aca="true" t="shared" si="1" ref="AQ17:AQ41">E17+G17+I17+K17+M17+O17+Q17+S17+U17+W17+Y17+AA17+AC17+AE17+AG17+AI17+AK17+AM17+AO17</f>
        <v>15</v>
      </c>
      <c r="AR17" s="43">
        <f aca="true" t="shared" si="2" ref="AR17:AR41">F17+H17+J17+L17+N17+P17+R17+T17+V17+X17+Z17+AB17+AD17+AF17+AH17+AJ17+AL17+AN17+AP17</f>
        <v>28</v>
      </c>
      <c r="AS17" s="48"/>
    </row>
    <row r="18" spans="1:45" ht="12">
      <c r="A18" s="22">
        <v>20</v>
      </c>
      <c r="B18" s="73" t="s">
        <v>129</v>
      </c>
      <c r="C18" s="11" t="s">
        <v>130</v>
      </c>
      <c r="D18" s="104"/>
      <c r="E18" s="34">
        <v>1</v>
      </c>
      <c r="F18" s="49"/>
      <c r="G18" s="35">
        <v>1</v>
      </c>
      <c r="H18" s="49">
        <v>5</v>
      </c>
      <c r="I18" s="35">
        <v>1</v>
      </c>
      <c r="J18" s="49">
        <v>5</v>
      </c>
      <c r="K18" s="35">
        <v>1</v>
      </c>
      <c r="L18" s="49">
        <v>2</v>
      </c>
      <c r="M18" s="35">
        <v>1</v>
      </c>
      <c r="N18" s="49">
        <v>2</v>
      </c>
      <c r="O18" s="38">
        <v>1</v>
      </c>
      <c r="P18" s="50">
        <v>1</v>
      </c>
      <c r="Q18" s="35">
        <v>1</v>
      </c>
      <c r="R18" s="49">
        <v>2</v>
      </c>
      <c r="S18" s="35">
        <v>1</v>
      </c>
      <c r="T18" s="49">
        <v>3</v>
      </c>
      <c r="U18" s="35">
        <v>1</v>
      </c>
      <c r="V18" s="49">
        <v>5</v>
      </c>
      <c r="W18" s="35">
        <v>1</v>
      </c>
      <c r="X18" s="49"/>
      <c r="Y18" s="35">
        <v>1</v>
      </c>
      <c r="Z18" s="49"/>
      <c r="AA18" s="35">
        <v>1</v>
      </c>
      <c r="AB18" s="49">
        <v>4</v>
      </c>
      <c r="AC18" s="34">
        <v>1</v>
      </c>
      <c r="AD18" s="47">
        <v>2</v>
      </c>
      <c r="AE18" s="34">
        <v>1</v>
      </c>
      <c r="AF18" s="47">
        <v>2</v>
      </c>
      <c r="AG18" s="34">
        <v>1</v>
      </c>
      <c r="AH18" s="47">
        <v>1</v>
      </c>
      <c r="AI18" s="34">
        <v>1</v>
      </c>
      <c r="AJ18" s="47">
        <v>4</v>
      </c>
      <c r="AK18" s="34"/>
      <c r="AL18" s="47"/>
      <c r="AM18" s="34">
        <v>1</v>
      </c>
      <c r="AN18" s="47">
        <v>1</v>
      </c>
      <c r="AO18" s="34"/>
      <c r="AP18" s="47"/>
      <c r="AQ18" s="34">
        <f t="shared" si="1"/>
        <v>17</v>
      </c>
      <c r="AR18" s="43">
        <f t="shared" si="2"/>
        <v>39</v>
      </c>
      <c r="AS18" s="51">
        <v>20</v>
      </c>
    </row>
    <row r="19" spans="1:45" ht="12">
      <c r="A19" s="22"/>
      <c r="B19" s="11" t="s">
        <v>146</v>
      </c>
      <c r="C19" s="11" t="s">
        <v>147</v>
      </c>
      <c r="D19" s="104"/>
      <c r="E19" s="34">
        <v>1</v>
      </c>
      <c r="F19" s="49"/>
      <c r="G19" s="35">
        <v>1</v>
      </c>
      <c r="H19" s="49"/>
      <c r="I19" s="35">
        <v>1</v>
      </c>
      <c r="J19" s="49"/>
      <c r="K19" s="35"/>
      <c r="L19" s="49"/>
      <c r="M19" s="35">
        <v>1</v>
      </c>
      <c r="N19" s="49"/>
      <c r="O19" s="38">
        <v>1</v>
      </c>
      <c r="P19" s="50"/>
      <c r="Q19" s="35">
        <v>1</v>
      </c>
      <c r="R19" s="49"/>
      <c r="S19" s="35">
        <v>1</v>
      </c>
      <c r="T19" s="49"/>
      <c r="U19" s="35">
        <v>1</v>
      </c>
      <c r="V19" s="49"/>
      <c r="W19" s="35">
        <v>1</v>
      </c>
      <c r="X19" s="49"/>
      <c r="Y19" s="35">
        <v>1</v>
      </c>
      <c r="Z19" s="49"/>
      <c r="AA19" s="35">
        <v>1</v>
      </c>
      <c r="AB19" s="49"/>
      <c r="AC19" s="34">
        <v>1</v>
      </c>
      <c r="AD19" s="47"/>
      <c r="AE19" s="34">
        <v>1</v>
      </c>
      <c r="AF19" s="47"/>
      <c r="AG19" s="34">
        <v>1</v>
      </c>
      <c r="AH19" s="47"/>
      <c r="AI19" s="34">
        <v>1</v>
      </c>
      <c r="AJ19" s="47"/>
      <c r="AK19" s="34"/>
      <c r="AL19" s="47"/>
      <c r="AM19" s="34">
        <v>1</v>
      </c>
      <c r="AN19" s="47"/>
      <c r="AO19" s="34"/>
      <c r="AP19" s="47"/>
      <c r="AQ19" s="34">
        <f t="shared" si="1"/>
        <v>16</v>
      </c>
      <c r="AR19" s="43">
        <f t="shared" si="2"/>
        <v>0</v>
      </c>
      <c r="AS19" s="51"/>
    </row>
    <row r="20" spans="1:45" ht="12">
      <c r="A20" s="22"/>
      <c r="B20" s="11" t="s">
        <v>133</v>
      </c>
      <c r="C20" s="11" t="s">
        <v>134</v>
      </c>
      <c r="D20" s="104"/>
      <c r="E20" s="34">
        <v>1</v>
      </c>
      <c r="F20" s="49"/>
      <c r="G20" s="35"/>
      <c r="H20" s="49"/>
      <c r="I20" s="35">
        <v>1</v>
      </c>
      <c r="J20" s="49">
        <v>1</v>
      </c>
      <c r="K20" s="35">
        <v>1</v>
      </c>
      <c r="L20" s="49"/>
      <c r="M20" s="35">
        <v>1</v>
      </c>
      <c r="N20" s="49"/>
      <c r="O20" s="38">
        <v>1</v>
      </c>
      <c r="P20" s="50"/>
      <c r="Q20" s="35">
        <v>1</v>
      </c>
      <c r="R20" s="49"/>
      <c r="S20" s="35"/>
      <c r="T20" s="49"/>
      <c r="U20" s="35">
        <v>1</v>
      </c>
      <c r="V20" s="49"/>
      <c r="W20" s="35">
        <v>1</v>
      </c>
      <c r="X20" s="49"/>
      <c r="Y20" s="35">
        <v>1</v>
      </c>
      <c r="Z20" s="49"/>
      <c r="AA20" s="35">
        <v>1</v>
      </c>
      <c r="AB20" s="49"/>
      <c r="AC20" s="34">
        <v>1</v>
      </c>
      <c r="AD20" s="47">
        <v>1</v>
      </c>
      <c r="AE20" s="34">
        <v>1</v>
      </c>
      <c r="AF20" s="47">
        <v>1</v>
      </c>
      <c r="AG20" s="34">
        <v>1</v>
      </c>
      <c r="AH20" s="47"/>
      <c r="AI20" s="34"/>
      <c r="AJ20" s="47"/>
      <c r="AK20" s="34"/>
      <c r="AL20" s="47"/>
      <c r="AM20" s="34">
        <v>1</v>
      </c>
      <c r="AN20" s="47"/>
      <c r="AO20" s="34"/>
      <c r="AP20" s="47"/>
      <c r="AQ20" s="34">
        <f t="shared" si="1"/>
        <v>14</v>
      </c>
      <c r="AR20" s="43">
        <f t="shared" si="2"/>
        <v>3</v>
      </c>
      <c r="AS20" s="51"/>
    </row>
    <row r="21" spans="1:45" ht="12">
      <c r="A21" s="22"/>
      <c r="B21" s="73" t="s">
        <v>150</v>
      </c>
      <c r="C21" s="11" t="s">
        <v>151</v>
      </c>
      <c r="D21" s="104"/>
      <c r="E21" s="34">
        <v>1</v>
      </c>
      <c r="F21" s="49"/>
      <c r="G21" s="35"/>
      <c r="H21" s="49"/>
      <c r="I21" s="35">
        <v>1</v>
      </c>
      <c r="J21" s="49"/>
      <c r="K21" s="35"/>
      <c r="L21" s="49"/>
      <c r="M21" s="35"/>
      <c r="N21" s="49"/>
      <c r="O21" s="38"/>
      <c r="P21" s="50"/>
      <c r="Q21" s="35"/>
      <c r="R21" s="49"/>
      <c r="S21" s="35"/>
      <c r="T21" s="49"/>
      <c r="U21" s="35"/>
      <c r="V21" s="49"/>
      <c r="W21" s="35"/>
      <c r="X21" s="49"/>
      <c r="Y21" s="35"/>
      <c r="Z21" s="49"/>
      <c r="AA21" s="35">
        <v>1</v>
      </c>
      <c r="AB21" s="49">
        <v>1</v>
      </c>
      <c r="AC21" s="34"/>
      <c r="AD21" s="47"/>
      <c r="AE21" s="34"/>
      <c r="AF21" s="47"/>
      <c r="AG21" s="34">
        <v>1</v>
      </c>
      <c r="AH21" s="47"/>
      <c r="AI21" s="34"/>
      <c r="AJ21" s="47"/>
      <c r="AK21" s="34"/>
      <c r="AL21" s="47"/>
      <c r="AM21" s="34"/>
      <c r="AN21" s="47"/>
      <c r="AO21" s="34"/>
      <c r="AP21" s="47"/>
      <c r="AQ21" s="34">
        <f t="shared" si="1"/>
        <v>4</v>
      </c>
      <c r="AR21" s="43">
        <f t="shared" si="2"/>
        <v>1</v>
      </c>
      <c r="AS21" s="51"/>
    </row>
    <row r="22" spans="1:45" ht="12">
      <c r="A22" s="22"/>
      <c r="B22" s="11" t="s">
        <v>142</v>
      </c>
      <c r="C22" s="11" t="s">
        <v>67</v>
      </c>
      <c r="D22" s="104"/>
      <c r="E22" s="34">
        <v>1</v>
      </c>
      <c r="F22" s="49"/>
      <c r="G22" s="35">
        <v>1</v>
      </c>
      <c r="H22" s="49"/>
      <c r="I22" s="35">
        <v>1</v>
      </c>
      <c r="J22" s="49"/>
      <c r="K22" s="35">
        <v>1</v>
      </c>
      <c r="L22" s="49"/>
      <c r="M22" s="35">
        <v>1</v>
      </c>
      <c r="N22" s="49"/>
      <c r="O22" s="38">
        <v>1</v>
      </c>
      <c r="P22" s="50"/>
      <c r="Q22" s="35">
        <v>1</v>
      </c>
      <c r="R22" s="49"/>
      <c r="S22" s="35">
        <v>1</v>
      </c>
      <c r="T22" s="49"/>
      <c r="U22" s="35">
        <v>1</v>
      </c>
      <c r="V22" s="49"/>
      <c r="W22" s="35">
        <v>1</v>
      </c>
      <c r="X22" s="49"/>
      <c r="Y22" s="35">
        <v>1</v>
      </c>
      <c r="Z22" s="49"/>
      <c r="AA22" s="35">
        <v>1</v>
      </c>
      <c r="AB22" s="49"/>
      <c r="AC22" s="34">
        <v>1</v>
      </c>
      <c r="AD22" s="47">
        <v>1</v>
      </c>
      <c r="AE22" s="34">
        <v>1</v>
      </c>
      <c r="AF22" s="47"/>
      <c r="AG22" s="34">
        <v>1</v>
      </c>
      <c r="AH22" s="47"/>
      <c r="AI22" s="34">
        <v>1</v>
      </c>
      <c r="AJ22" s="47"/>
      <c r="AK22" s="34"/>
      <c r="AL22" s="47"/>
      <c r="AM22" s="34">
        <v>1</v>
      </c>
      <c r="AN22" s="47"/>
      <c r="AO22" s="34"/>
      <c r="AP22" s="47"/>
      <c r="AQ22" s="34">
        <f t="shared" si="1"/>
        <v>17</v>
      </c>
      <c r="AR22" s="43">
        <f t="shared" si="2"/>
        <v>1</v>
      </c>
      <c r="AS22" s="51"/>
    </row>
    <row r="23" spans="1:45" ht="12">
      <c r="A23" s="22"/>
      <c r="B23" s="11" t="s">
        <v>205</v>
      </c>
      <c r="C23" s="11" t="s">
        <v>80</v>
      </c>
      <c r="D23" s="104"/>
      <c r="E23" s="34"/>
      <c r="F23" s="49"/>
      <c r="G23" s="35"/>
      <c r="H23" s="49"/>
      <c r="I23" s="35"/>
      <c r="J23" s="49"/>
      <c r="K23" s="35"/>
      <c r="L23" s="49"/>
      <c r="M23" s="35"/>
      <c r="N23" s="49"/>
      <c r="O23" s="38"/>
      <c r="P23" s="50"/>
      <c r="Q23" s="35"/>
      <c r="R23" s="49"/>
      <c r="S23" s="35"/>
      <c r="T23" s="49"/>
      <c r="U23" s="35"/>
      <c r="V23" s="49"/>
      <c r="W23" s="35"/>
      <c r="X23" s="49"/>
      <c r="Y23" s="35"/>
      <c r="Z23" s="49"/>
      <c r="AA23" s="35">
        <v>1</v>
      </c>
      <c r="AB23" s="49"/>
      <c r="AC23" s="34">
        <v>1</v>
      </c>
      <c r="AD23" s="47"/>
      <c r="AE23" s="34">
        <v>1</v>
      </c>
      <c r="AF23" s="47"/>
      <c r="AG23" s="34">
        <v>1</v>
      </c>
      <c r="AH23" s="47"/>
      <c r="AI23" s="34">
        <v>1</v>
      </c>
      <c r="AJ23" s="47"/>
      <c r="AK23" s="34"/>
      <c r="AL23" s="47"/>
      <c r="AM23" s="34"/>
      <c r="AN23" s="47"/>
      <c r="AO23" s="34"/>
      <c r="AP23" s="47"/>
      <c r="AQ23" s="34">
        <f>E23+G23+I23+K23+M23+O23+Q23+S23+U23+W23+Y23+AA23+AC23+AE23+AG23+AI23+AK23+AM23+AO23</f>
        <v>5</v>
      </c>
      <c r="AR23" s="43">
        <f>F23+H23+J23+L23+N23+P23+R23+T23+V23+X23+Z23+AB23+AD23+AF23+AH23+AJ23+AL23+AN23+AP23</f>
        <v>0</v>
      </c>
      <c r="AS23" s="51"/>
    </row>
    <row r="24" spans="1:45" ht="12">
      <c r="A24" s="22"/>
      <c r="B24" s="11" t="s">
        <v>205</v>
      </c>
      <c r="C24" s="11" t="s">
        <v>143</v>
      </c>
      <c r="D24" s="104"/>
      <c r="E24" s="34">
        <v>1</v>
      </c>
      <c r="F24" s="49">
        <v>2</v>
      </c>
      <c r="G24" s="35">
        <v>1</v>
      </c>
      <c r="H24" s="49">
        <v>2</v>
      </c>
      <c r="I24" s="35">
        <v>1</v>
      </c>
      <c r="J24" s="49">
        <v>4</v>
      </c>
      <c r="K24" s="35"/>
      <c r="L24" s="49"/>
      <c r="M24" s="35"/>
      <c r="N24" s="49"/>
      <c r="O24" s="38"/>
      <c r="P24" s="50"/>
      <c r="Q24" s="35"/>
      <c r="R24" s="49"/>
      <c r="S24" s="35"/>
      <c r="T24" s="49"/>
      <c r="U24" s="35">
        <v>1</v>
      </c>
      <c r="V24" s="49"/>
      <c r="W24" s="35"/>
      <c r="X24" s="49"/>
      <c r="Y24" s="35"/>
      <c r="Z24" s="49"/>
      <c r="AA24" s="35">
        <v>1</v>
      </c>
      <c r="AB24" s="49">
        <v>1</v>
      </c>
      <c r="AC24" s="34"/>
      <c r="AD24" s="47"/>
      <c r="AE24" s="34"/>
      <c r="AF24" s="47"/>
      <c r="AG24" s="34">
        <v>1</v>
      </c>
      <c r="AH24" s="47"/>
      <c r="AI24" s="34">
        <v>1</v>
      </c>
      <c r="AJ24" s="47"/>
      <c r="AK24" s="34"/>
      <c r="AL24" s="47"/>
      <c r="AM24" s="34">
        <v>1</v>
      </c>
      <c r="AN24" s="47">
        <v>2</v>
      </c>
      <c r="AO24" s="34"/>
      <c r="AP24" s="47"/>
      <c r="AQ24" s="34">
        <f t="shared" si="1"/>
        <v>8</v>
      </c>
      <c r="AR24" s="43">
        <f t="shared" si="2"/>
        <v>11</v>
      </c>
      <c r="AS24" s="51">
        <v>2</v>
      </c>
    </row>
    <row r="25" spans="1:45" ht="12">
      <c r="A25" s="22"/>
      <c r="B25" s="112" t="s">
        <v>76</v>
      </c>
      <c r="C25" s="19" t="s">
        <v>124</v>
      </c>
      <c r="D25" s="103"/>
      <c r="E25" s="34">
        <v>1</v>
      </c>
      <c r="F25" s="49"/>
      <c r="G25" s="35">
        <v>1</v>
      </c>
      <c r="H25" s="49"/>
      <c r="I25" s="35">
        <v>1</v>
      </c>
      <c r="J25" s="49"/>
      <c r="K25" s="35">
        <v>1</v>
      </c>
      <c r="L25" s="49"/>
      <c r="M25" s="35">
        <v>1</v>
      </c>
      <c r="N25" s="49"/>
      <c r="O25" s="38">
        <v>1</v>
      </c>
      <c r="P25" s="50"/>
      <c r="Q25" s="35">
        <v>1</v>
      </c>
      <c r="R25" s="49"/>
      <c r="S25" s="35">
        <v>1</v>
      </c>
      <c r="T25" s="49"/>
      <c r="U25" s="35">
        <v>1</v>
      </c>
      <c r="V25" s="49">
        <v>3</v>
      </c>
      <c r="W25" s="35">
        <v>1</v>
      </c>
      <c r="X25" s="49"/>
      <c r="Y25" s="35">
        <v>1</v>
      </c>
      <c r="Z25" s="49"/>
      <c r="AA25" s="35">
        <v>1</v>
      </c>
      <c r="AB25" s="49"/>
      <c r="AC25" s="34">
        <v>1</v>
      </c>
      <c r="AD25" s="47"/>
      <c r="AE25" s="34">
        <v>1</v>
      </c>
      <c r="AF25" s="47">
        <v>2</v>
      </c>
      <c r="AG25" s="34">
        <v>1</v>
      </c>
      <c r="AH25" s="47">
        <v>1</v>
      </c>
      <c r="AI25" s="34">
        <v>1</v>
      </c>
      <c r="AJ25" s="47"/>
      <c r="AK25" s="34"/>
      <c r="AL25" s="47"/>
      <c r="AM25" s="34">
        <v>1</v>
      </c>
      <c r="AN25" s="47"/>
      <c r="AO25" s="34"/>
      <c r="AP25" s="47"/>
      <c r="AQ25" s="34">
        <f t="shared" si="1"/>
        <v>17</v>
      </c>
      <c r="AR25" s="43">
        <f t="shared" si="2"/>
        <v>6</v>
      </c>
      <c r="AS25" s="51">
        <v>15</v>
      </c>
    </row>
    <row r="26" spans="1:45" ht="12">
      <c r="A26" s="22"/>
      <c r="B26" s="73" t="s">
        <v>131</v>
      </c>
      <c r="C26" s="11" t="s">
        <v>132</v>
      </c>
      <c r="D26" s="103"/>
      <c r="E26" s="34">
        <v>1</v>
      </c>
      <c r="F26" s="49"/>
      <c r="G26" s="35">
        <v>1</v>
      </c>
      <c r="H26" s="49"/>
      <c r="I26" s="35">
        <v>1</v>
      </c>
      <c r="J26" s="49">
        <v>2</v>
      </c>
      <c r="K26" s="35">
        <v>1</v>
      </c>
      <c r="L26" s="49">
        <v>2</v>
      </c>
      <c r="M26" s="35">
        <v>1</v>
      </c>
      <c r="N26" s="49"/>
      <c r="O26" s="38">
        <v>1</v>
      </c>
      <c r="P26" s="50"/>
      <c r="Q26" s="35">
        <v>1</v>
      </c>
      <c r="R26" s="49"/>
      <c r="S26" s="35">
        <v>1</v>
      </c>
      <c r="T26" s="49"/>
      <c r="U26" s="35">
        <v>1</v>
      </c>
      <c r="V26" s="49">
        <v>2</v>
      </c>
      <c r="W26" s="35">
        <v>1</v>
      </c>
      <c r="X26" s="49">
        <v>2</v>
      </c>
      <c r="Y26" s="35">
        <v>1</v>
      </c>
      <c r="Z26" s="49"/>
      <c r="AA26" s="35">
        <v>1</v>
      </c>
      <c r="AB26" s="49"/>
      <c r="AC26" s="34"/>
      <c r="AD26" s="47"/>
      <c r="AE26" s="34">
        <v>1</v>
      </c>
      <c r="AF26" s="47">
        <v>2</v>
      </c>
      <c r="AG26" s="34">
        <v>1</v>
      </c>
      <c r="AH26" s="47">
        <v>2</v>
      </c>
      <c r="AI26" s="34">
        <v>1</v>
      </c>
      <c r="AJ26" s="47">
        <v>1</v>
      </c>
      <c r="AK26" s="34"/>
      <c r="AL26" s="47"/>
      <c r="AM26" s="34">
        <v>1</v>
      </c>
      <c r="AN26" s="47"/>
      <c r="AO26" s="34"/>
      <c r="AP26" s="47"/>
      <c r="AQ26" s="34">
        <f t="shared" si="1"/>
        <v>16</v>
      </c>
      <c r="AR26" s="43">
        <f t="shared" si="2"/>
        <v>13</v>
      </c>
      <c r="AS26" s="51"/>
    </row>
    <row r="27" spans="1:45" ht="12">
      <c r="A27" s="22"/>
      <c r="B27" s="73" t="s">
        <v>164</v>
      </c>
      <c r="C27" s="11" t="s">
        <v>165</v>
      </c>
      <c r="D27" s="103"/>
      <c r="E27" s="34"/>
      <c r="F27" s="49"/>
      <c r="G27" s="35">
        <v>1</v>
      </c>
      <c r="H27" s="49"/>
      <c r="I27" s="35">
        <v>1</v>
      </c>
      <c r="J27" s="49"/>
      <c r="K27" s="35">
        <v>1</v>
      </c>
      <c r="L27" s="49"/>
      <c r="M27" s="35">
        <v>1</v>
      </c>
      <c r="N27" s="49"/>
      <c r="O27" s="38">
        <v>1</v>
      </c>
      <c r="P27" s="50">
        <v>2</v>
      </c>
      <c r="Q27" s="35">
        <v>1</v>
      </c>
      <c r="R27" s="49">
        <v>1</v>
      </c>
      <c r="S27" s="35">
        <v>1</v>
      </c>
      <c r="T27" s="49"/>
      <c r="U27" s="35">
        <v>1</v>
      </c>
      <c r="V27" s="49"/>
      <c r="W27" s="35">
        <v>1</v>
      </c>
      <c r="X27" s="49"/>
      <c r="Y27" s="35">
        <v>1</v>
      </c>
      <c r="Z27" s="49"/>
      <c r="AA27" s="35">
        <v>1</v>
      </c>
      <c r="AB27" s="49"/>
      <c r="AC27" s="34">
        <v>1</v>
      </c>
      <c r="AD27" s="47"/>
      <c r="AE27" s="34">
        <v>1</v>
      </c>
      <c r="AF27" s="47">
        <v>2</v>
      </c>
      <c r="AG27" s="34">
        <v>1</v>
      </c>
      <c r="AH27" s="47">
        <v>2</v>
      </c>
      <c r="AI27" s="34">
        <v>1</v>
      </c>
      <c r="AJ27" s="47"/>
      <c r="AK27" s="34"/>
      <c r="AL27" s="47"/>
      <c r="AM27" s="34">
        <v>1</v>
      </c>
      <c r="AN27" s="47"/>
      <c r="AO27" s="34"/>
      <c r="AP27" s="47"/>
      <c r="AQ27" s="34">
        <f t="shared" si="1"/>
        <v>16</v>
      </c>
      <c r="AR27" s="43">
        <f t="shared" si="2"/>
        <v>7</v>
      </c>
      <c r="AS27" s="51"/>
    </row>
    <row r="28" spans="1:45" ht="12">
      <c r="A28" s="22"/>
      <c r="B28" s="73" t="s">
        <v>164</v>
      </c>
      <c r="C28" s="11" t="s">
        <v>167</v>
      </c>
      <c r="D28" s="103"/>
      <c r="E28" s="34"/>
      <c r="F28" s="49"/>
      <c r="G28" s="35">
        <v>1</v>
      </c>
      <c r="H28" s="49"/>
      <c r="I28" s="35"/>
      <c r="J28" s="49"/>
      <c r="K28" s="35"/>
      <c r="L28" s="49">
        <v>3</v>
      </c>
      <c r="M28" s="35"/>
      <c r="N28" s="49"/>
      <c r="O28" s="38"/>
      <c r="P28" s="50"/>
      <c r="Q28" s="35"/>
      <c r="R28" s="49"/>
      <c r="S28" s="35"/>
      <c r="T28" s="49"/>
      <c r="U28" s="35"/>
      <c r="V28" s="49"/>
      <c r="W28" s="35"/>
      <c r="X28" s="49"/>
      <c r="Y28" s="35"/>
      <c r="Z28" s="49"/>
      <c r="AA28" s="35"/>
      <c r="AB28" s="49"/>
      <c r="AC28" s="34"/>
      <c r="AD28" s="47"/>
      <c r="AE28" s="34"/>
      <c r="AF28" s="47"/>
      <c r="AG28" s="34"/>
      <c r="AH28" s="47"/>
      <c r="AI28" s="34"/>
      <c r="AJ28" s="47"/>
      <c r="AK28" s="34"/>
      <c r="AL28" s="47"/>
      <c r="AM28" s="34"/>
      <c r="AN28" s="47"/>
      <c r="AO28" s="34"/>
      <c r="AP28" s="47"/>
      <c r="AQ28" s="34">
        <f t="shared" si="1"/>
        <v>1</v>
      </c>
      <c r="AR28" s="43">
        <f t="shared" si="2"/>
        <v>3</v>
      </c>
      <c r="AS28" s="51"/>
    </row>
    <row r="29" spans="1:45" ht="12">
      <c r="A29" s="22"/>
      <c r="B29" s="73" t="s">
        <v>140</v>
      </c>
      <c r="C29" s="11" t="s">
        <v>141</v>
      </c>
      <c r="D29" s="103"/>
      <c r="E29" s="34">
        <v>1</v>
      </c>
      <c r="F29" s="49"/>
      <c r="G29" s="35"/>
      <c r="H29" s="49"/>
      <c r="I29" s="35">
        <v>1</v>
      </c>
      <c r="J29" s="49"/>
      <c r="K29" s="35">
        <v>1</v>
      </c>
      <c r="L29" s="49">
        <v>1</v>
      </c>
      <c r="M29" s="35">
        <v>1</v>
      </c>
      <c r="N29" s="49"/>
      <c r="O29" s="38">
        <v>1</v>
      </c>
      <c r="P29" s="50"/>
      <c r="Q29" s="35"/>
      <c r="R29" s="49"/>
      <c r="S29" s="35">
        <v>1</v>
      </c>
      <c r="T29" s="49">
        <v>1</v>
      </c>
      <c r="U29" s="35">
        <v>1</v>
      </c>
      <c r="V29" s="49"/>
      <c r="W29" s="35">
        <v>1</v>
      </c>
      <c r="X29" s="49"/>
      <c r="Y29" s="35">
        <v>1</v>
      </c>
      <c r="Z29" s="49"/>
      <c r="AA29" s="35">
        <v>1</v>
      </c>
      <c r="AB29" s="49"/>
      <c r="AC29" s="34">
        <v>1</v>
      </c>
      <c r="AD29" s="47">
        <v>1</v>
      </c>
      <c r="AE29" s="34">
        <v>1</v>
      </c>
      <c r="AF29" s="47"/>
      <c r="AG29" s="34">
        <v>1</v>
      </c>
      <c r="AH29" s="47"/>
      <c r="AI29" s="34">
        <v>1</v>
      </c>
      <c r="AJ29" s="47"/>
      <c r="AK29" s="34"/>
      <c r="AL29" s="47"/>
      <c r="AM29" s="34">
        <v>1</v>
      </c>
      <c r="AN29" s="47"/>
      <c r="AO29" s="34"/>
      <c r="AP29" s="47"/>
      <c r="AQ29" s="34">
        <f t="shared" si="1"/>
        <v>15</v>
      </c>
      <c r="AR29" s="43">
        <f t="shared" si="2"/>
        <v>3</v>
      </c>
      <c r="AS29" s="51"/>
    </row>
    <row r="30" spans="1:45" ht="12">
      <c r="A30" s="22"/>
      <c r="B30" s="73" t="s">
        <v>201</v>
      </c>
      <c r="C30" s="11" t="s">
        <v>202</v>
      </c>
      <c r="D30" s="103"/>
      <c r="E30" s="34"/>
      <c r="F30" s="49"/>
      <c r="G30" s="35"/>
      <c r="H30" s="49"/>
      <c r="I30" s="35"/>
      <c r="J30" s="49"/>
      <c r="K30" s="35"/>
      <c r="L30" s="49"/>
      <c r="M30" s="35"/>
      <c r="N30" s="49"/>
      <c r="O30" s="38"/>
      <c r="P30" s="50"/>
      <c r="Q30" s="35"/>
      <c r="R30" s="49"/>
      <c r="S30" s="35"/>
      <c r="T30" s="49"/>
      <c r="U30" s="35"/>
      <c r="V30" s="49"/>
      <c r="W30" s="35"/>
      <c r="X30" s="49"/>
      <c r="Y30" s="35">
        <v>1</v>
      </c>
      <c r="Z30" s="49"/>
      <c r="AA30" s="35"/>
      <c r="AB30" s="49"/>
      <c r="AC30" s="34"/>
      <c r="AD30" s="47"/>
      <c r="AE30" s="34"/>
      <c r="AF30" s="47"/>
      <c r="AG30" s="34"/>
      <c r="AH30" s="47"/>
      <c r="AI30" s="34"/>
      <c r="AJ30" s="47"/>
      <c r="AK30" s="34"/>
      <c r="AL30" s="47"/>
      <c r="AM30" s="34"/>
      <c r="AN30" s="47"/>
      <c r="AO30" s="34"/>
      <c r="AP30" s="47"/>
      <c r="AQ30" s="34">
        <f>E30+G30+I30+K30+M30+O30+Q30+S30+U30+W30+Y30+AA30+AC30+AE30+AG30+AI30+AK30+AM30+AO30</f>
        <v>1</v>
      </c>
      <c r="AR30" s="43">
        <f>F30+H30+J30+L30+N30+P30+R30+T30+V30+X30+Z30+AB30+AD30+AF30+AH30+AJ30+AL30+AN30+AP30</f>
        <v>0</v>
      </c>
      <c r="AS30" s="51"/>
    </row>
    <row r="31" spans="1:45" ht="12">
      <c r="A31" s="22"/>
      <c r="B31" s="73" t="s">
        <v>201</v>
      </c>
      <c r="C31" s="11" t="s">
        <v>69</v>
      </c>
      <c r="D31" s="103"/>
      <c r="E31" s="34"/>
      <c r="F31" s="49"/>
      <c r="G31" s="35"/>
      <c r="H31" s="49"/>
      <c r="I31" s="35"/>
      <c r="J31" s="49"/>
      <c r="K31" s="35"/>
      <c r="L31" s="49"/>
      <c r="M31" s="35"/>
      <c r="N31" s="49"/>
      <c r="O31" s="38"/>
      <c r="P31" s="50"/>
      <c r="Q31" s="35"/>
      <c r="R31" s="49"/>
      <c r="S31" s="35"/>
      <c r="T31" s="49"/>
      <c r="U31" s="35"/>
      <c r="V31" s="49"/>
      <c r="W31" s="35"/>
      <c r="X31" s="49"/>
      <c r="Y31" s="35">
        <v>1</v>
      </c>
      <c r="Z31" s="49">
        <v>1</v>
      </c>
      <c r="AA31" s="35"/>
      <c r="AB31" s="49"/>
      <c r="AC31" s="34"/>
      <c r="AD31" s="47"/>
      <c r="AE31" s="34"/>
      <c r="AF31" s="47"/>
      <c r="AG31" s="34"/>
      <c r="AH31" s="47"/>
      <c r="AI31" s="34"/>
      <c r="AJ31" s="47"/>
      <c r="AK31" s="34"/>
      <c r="AL31" s="47"/>
      <c r="AM31" s="34"/>
      <c r="AN31" s="47"/>
      <c r="AO31" s="34"/>
      <c r="AP31" s="47"/>
      <c r="AQ31" s="34">
        <f>E31+G31+I31+K31+M31+O31+Q31+S31+U31+W31+Y31+AA31+AC31+AE31+AG31+AI31+AK31+AM31+AO31</f>
        <v>1</v>
      </c>
      <c r="AR31" s="43">
        <f>F31+H31+J31+L31+N31+P31+R31+T31+V31+X31+Z31+AB31+AD31+AF31+AH31+AJ31+AL31+AN31+AP31</f>
        <v>1</v>
      </c>
      <c r="AS31" s="51"/>
    </row>
    <row r="32" spans="1:45" ht="12">
      <c r="A32" s="22"/>
      <c r="B32" s="73" t="s">
        <v>120</v>
      </c>
      <c r="C32" s="11" t="s">
        <v>139</v>
      </c>
      <c r="D32" s="103"/>
      <c r="E32" s="34">
        <v>1</v>
      </c>
      <c r="F32" s="49"/>
      <c r="G32" s="35">
        <v>1</v>
      </c>
      <c r="H32" s="49"/>
      <c r="I32" s="35">
        <v>1</v>
      </c>
      <c r="J32" s="49"/>
      <c r="K32" s="35">
        <v>1</v>
      </c>
      <c r="L32" s="49"/>
      <c r="M32" s="35">
        <v>1</v>
      </c>
      <c r="N32" s="49"/>
      <c r="O32" s="38">
        <v>1</v>
      </c>
      <c r="P32" s="50"/>
      <c r="Q32" s="35">
        <v>1</v>
      </c>
      <c r="R32" s="49"/>
      <c r="S32" s="35">
        <v>1</v>
      </c>
      <c r="T32" s="49"/>
      <c r="U32" s="35">
        <v>1</v>
      </c>
      <c r="V32" s="49"/>
      <c r="W32" s="35">
        <v>1</v>
      </c>
      <c r="X32" s="49"/>
      <c r="Y32" s="35">
        <v>1</v>
      </c>
      <c r="Z32" s="49"/>
      <c r="AA32" s="35">
        <v>1</v>
      </c>
      <c r="AB32" s="49"/>
      <c r="AC32" s="34">
        <v>1</v>
      </c>
      <c r="AD32" s="47"/>
      <c r="AE32" s="34">
        <v>1</v>
      </c>
      <c r="AF32" s="47"/>
      <c r="AG32" s="34">
        <v>1</v>
      </c>
      <c r="AH32" s="47"/>
      <c r="AI32" s="34">
        <v>1</v>
      </c>
      <c r="AJ32" s="47"/>
      <c r="AK32" s="34"/>
      <c r="AL32" s="47"/>
      <c r="AM32" s="34">
        <v>1</v>
      </c>
      <c r="AN32" s="47"/>
      <c r="AO32" s="34"/>
      <c r="AP32" s="47"/>
      <c r="AQ32" s="34">
        <f t="shared" si="1"/>
        <v>17</v>
      </c>
      <c r="AR32" s="43">
        <f t="shared" si="2"/>
        <v>0</v>
      </c>
      <c r="AS32" s="51"/>
    </row>
    <row r="33" spans="1:45" ht="12">
      <c r="A33" s="22"/>
      <c r="B33" s="73" t="s">
        <v>120</v>
      </c>
      <c r="C33" s="11" t="s">
        <v>138</v>
      </c>
      <c r="D33" s="103"/>
      <c r="E33" s="34">
        <v>1</v>
      </c>
      <c r="F33" s="49"/>
      <c r="G33" s="35">
        <v>1</v>
      </c>
      <c r="H33" s="49"/>
      <c r="I33" s="35">
        <v>1</v>
      </c>
      <c r="J33" s="49"/>
      <c r="K33" s="35">
        <v>1</v>
      </c>
      <c r="L33" s="49">
        <v>1</v>
      </c>
      <c r="M33" s="35">
        <v>1</v>
      </c>
      <c r="N33" s="49"/>
      <c r="O33" s="38">
        <v>1</v>
      </c>
      <c r="P33" s="50"/>
      <c r="Q33" s="35">
        <v>1</v>
      </c>
      <c r="R33" s="49"/>
      <c r="S33" s="35">
        <v>1</v>
      </c>
      <c r="T33" s="49"/>
      <c r="U33" s="35">
        <v>1</v>
      </c>
      <c r="V33" s="49"/>
      <c r="W33" s="35">
        <v>1</v>
      </c>
      <c r="X33" s="49"/>
      <c r="Y33" s="35">
        <v>1</v>
      </c>
      <c r="Z33" s="49"/>
      <c r="AA33" s="35">
        <v>1</v>
      </c>
      <c r="AB33" s="49"/>
      <c r="AC33" s="34">
        <v>1</v>
      </c>
      <c r="AD33" s="47"/>
      <c r="AE33" s="34">
        <v>1</v>
      </c>
      <c r="AF33" s="47"/>
      <c r="AG33" s="34">
        <v>1</v>
      </c>
      <c r="AH33" s="47"/>
      <c r="AI33" s="34">
        <v>1</v>
      </c>
      <c r="AJ33" s="47"/>
      <c r="AK33" s="34"/>
      <c r="AL33" s="47"/>
      <c r="AM33" s="34">
        <v>1</v>
      </c>
      <c r="AN33" s="47"/>
      <c r="AO33" s="34"/>
      <c r="AP33" s="47"/>
      <c r="AQ33" s="34">
        <f t="shared" si="1"/>
        <v>17</v>
      </c>
      <c r="AR33" s="43">
        <f t="shared" si="2"/>
        <v>1</v>
      </c>
      <c r="AS33" s="51"/>
    </row>
    <row r="34" spans="1:45" ht="12">
      <c r="A34" s="22"/>
      <c r="B34" s="112" t="s">
        <v>120</v>
      </c>
      <c r="C34" s="19" t="s">
        <v>121</v>
      </c>
      <c r="D34" s="103" t="s">
        <v>123</v>
      </c>
      <c r="E34" s="34">
        <v>1</v>
      </c>
      <c r="F34" s="49"/>
      <c r="G34" s="35">
        <v>1</v>
      </c>
      <c r="H34" s="49"/>
      <c r="I34" s="35">
        <v>1</v>
      </c>
      <c r="J34" s="49"/>
      <c r="K34" s="35">
        <v>1</v>
      </c>
      <c r="L34" s="49"/>
      <c r="M34" s="35">
        <v>1</v>
      </c>
      <c r="N34" s="49"/>
      <c r="O34" s="38">
        <v>1</v>
      </c>
      <c r="P34" s="50"/>
      <c r="Q34" s="35">
        <v>1</v>
      </c>
      <c r="R34" s="49"/>
      <c r="S34" s="35">
        <v>1</v>
      </c>
      <c r="T34" s="49">
        <v>2</v>
      </c>
      <c r="U34" s="35">
        <v>1</v>
      </c>
      <c r="V34" s="49">
        <v>2</v>
      </c>
      <c r="W34" s="35">
        <v>1</v>
      </c>
      <c r="X34" s="49"/>
      <c r="Y34" s="35">
        <v>1</v>
      </c>
      <c r="Z34" s="49"/>
      <c r="AA34" s="35">
        <v>1</v>
      </c>
      <c r="AB34" s="49"/>
      <c r="AC34" s="34">
        <v>1</v>
      </c>
      <c r="AD34" s="47"/>
      <c r="AE34" s="34">
        <v>1</v>
      </c>
      <c r="AF34" s="47"/>
      <c r="AG34" s="34">
        <v>1</v>
      </c>
      <c r="AH34" s="47"/>
      <c r="AI34" s="34">
        <v>1</v>
      </c>
      <c r="AJ34" s="47"/>
      <c r="AK34" s="34"/>
      <c r="AL34" s="47"/>
      <c r="AM34" s="34">
        <v>1</v>
      </c>
      <c r="AN34" s="47"/>
      <c r="AO34" s="34"/>
      <c r="AP34" s="47"/>
      <c r="AQ34" s="34">
        <f t="shared" si="1"/>
        <v>17</v>
      </c>
      <c r="AR34" s="43">
        <f t="shared" si="2"/>
        <v>4</v>
      </c>
      <c r="AS34" s="51">
        <v>2</v>
      </c>
    </row>
    <row r="35" spans="1:45" ht="12">
      <c r="A35" s="22"/>
      <c r="B35" s="73" t="s">
        <v>127</v>
      </c>
      <c r="C35" s="11" t="s">
        <v>128</v>
      </c>
      <c r="D35" s="103"/>
      <c r="E35" s="34">
        <v>1</v>
      </c>
      <c r="F35" s="49"/>
      <c r="G35" s="35">
        <v>1</v>
      </c>
      <c r="H35" s="49"/>
      <c r="I35" s="35">
        <v>1</v>
      </c>
      <c r="J35" s="49"/>
      <c r="K35" s="35">
        <v>1</v>
      </c>
      <c r="L35" s="49">
        <v>2</v>
      </c>
      <c r="M35" s="35">
        <v>1</v>
      </c>
      <c r="N35" s="49">
        <v>1</v>
      </c>
      <c r="O35" s="38">
        <v>1</v>
      </c>
      <c r="P35" s="50"/>
      <c r="Q35" s="35">
        <v>1</v>
      </c>
      <c r="R35" s="49">
        <v>1</v>
      </c>
      <c r="S35" s="35">
        <v>1</v>
      </c>
      <c r="T35" s="49">
        <v>2</v>
      </c>
      <c r="U35" s="35">
        <v>1</v>
      </c>
      <c r="V35" s="49">
        <v>1</v>
      </c>
      <c r="W35" s="35">
        <v>1</v>
      </c>
      <c r="X35" s="49">
        <v>1</v>
      </c>
      <c r="Y35" s="35">
        <v>1</v>
      </c>
      <c r="Z35" s="49"/>
      <c r="AA35" s="35">
        <v>1</v>
      </c>
      <c r="AB35" s="49">
        <v>1</v>
      </c>
      <c r="AC35" s="34">
        <v>1</v>
      </c>
      <c r="AD35" s="47">
        <v>2</v>
      </c>
      <c r="AE35" s="34">
        <v>1</v>
      </c>
      <c r="AF35" s="47"/>
      <c r="AG35" s="34">
        <v>1</v>
      </c>
      <c r="AH35" s="47">
        <v>1</v>
      </c>
      <c r="AI35" s="34">
        <v>1</v>
      </c>
      <c r="AJ35" s="47">
        <v>5</v>
      </c>
      <c r="AK35" s="34"/>
      <c r="AL35" s="47"/>
      <c r="AM35" s="34">
        <v>1</v>
      </c>
      <c r="AN35" s="47"/>
      <c r="AO35" s="34"/>
      <c r="AP35" s="47"/>
      <c r="AQ35" s="34">
        <f aca="true" t="shared" si="3" ref="AQ35:AR37">E35+G35+I35+K35+M35+O35+Q35+S35+U35+W35+Y35+AA35+AC35+AE35+AG35+AI35+AK35+AM35+AO35</f>
        <v>17</v>
      </c>
      <c r="AR35" s="43">
        <f t="shared" si="3"/>
        <v>17</v>
      </c>
      <c r="AS35" s="51"/>
    </row>
    <row r="36" spans="1:45" ht="12">
      <c r="A36" s="22"/>
      <c r="B36" s="73" t="s">
        <v>70</v>
      </c>
      <c r="C36" s="11" t="s">
        <v>176</v>
      </c>
      <c r="D36" s="103"/>
      <c r="E36" s="34"/>
      <c r="F36" s="49"/>
      <c r="G36" s="35"/>
      <c r="H36" s="49"/>
      <c r="I36" s="35"/>
      <c r="J36" s="49"/>
      <c r="K36" s="35">
        <v>1</v>
      </c>
      <c r="L36" s="49"/>
      <c r="M36" s="35">
        <v>1</v>
      </c>
      <c r="N36" s="49"/>
      <c r="O36" s="38">
        <v>1</v>
      </c>
      <c r="P36" s="50">
        <v>1</v>
      </c>
      <c r="Q36" s="35">
        <v>1</v>
      </c>
      <c r="R36" s="49"/>
      <c r="S36" s="35">
        <v>1</v>
      </c>
      <c r="T36" s="49">
        <v>1</v>
      </c>
      <c r="U36" s="35">
        <v>1</v>
      </c>
      <c r="V36" s="49"/>
      <c r="W36" s="35">
        <v>1</v>
      </c>
      <c r="X36" s="49"/>
      <c r="Y36" s="35">
        <v>1</v>
      </c>
      <c r="Z36" s="49"/>
      <c r="AA36" s="35">
        <v>1</v>
      </c>
      <c r="AB36" s="49"/>
      <c r="AC36" s="34">
        <v>1</v>
      </c>
      <c r="AD36" s="47">
        <v>1</v>
      </c>
      <c r="AE36" s="34">
        <v>1</v>
      </c>
      <c r="AF36" s="47"/>
      <c r="AG36" s="34">
        <v>1</v>
      </c>
      <c r="AH36" s="47"/>
      <c r="AI36" s="34">
        <v>1</v>
      </c>
      <c r="AJ36" s="47"/>
      <c r="AK36" s="34"/>
      <c r="AL36" s="47"/>
      <c r="AM36" s="34">
        <v>1</v>
      </c>
      <c r="AN36" s="47"/>
      <c r="AO36" s="34"/>
      <c r="AP36" s="47"/>
      <c r="AQ36" s="34">
        <f t="shared" si="3"/>
        <v>14</v>
      </c>
      <c r="AR36" s="43">
        <f t="shared" si="3"/>
        <v>3</v>
      </c>
      <c r="AS36" s="51"/>
    </row>
    <row r="37" spans="1:45" ht="12">
      <c r="A37" s="22"/>
      <c r="B37" s="73" t="s">
        <v>70</v>
      </c>
      <c r="C37" s="11" t="s">
        <v>125</v>
      </c>
      <c r="D37" s="103"/>
      <c r="E37" s="34">
        <v>1</v>
      </c>
      <c r="F37" s="49"/>
      <c r="G37" s="35">
        <v>1</v>
      </c>
      <c r="H37" s="49"/>
      <c r="I37" s="35">
        <v>1</v>
      </c>
      <c r="J37" s="49"/>
      <c r="K37" s="35">
        <v>1</v>
      </c>
      <c r="L37" s="49"/>
      <c r="M37" s="35">
        <v>1</v>
      </c>
      <c r="N37" s="49"/>
      <c r="O37" s="38">
        <v>1</v>
      </c>
      <c r="P37" s="50"/>
      <c r="Q37" s="35">
        <v>1</v>
      </c>
      <c r="R37" s="49"/>
      <c r="S37" s="35">
        <v>1</v>
      </c>
      <c r="T37" s="49"/>
      <c r="U37" s="35">
        <v>1</v>
      </c>
      <c r="V37" s="49">
        <v>3</v>
      </c>
      <c r="W37" s="35">
        <v>1</v>
      </c>
      <c r="X37" s="49"/>
      <c r="Y37" s="35">
        <v>1</v>
      </c>
      <c r="Z37" s="49"/>
      <c r="AA37" s="35">
        <v>1</v>
      </c>
      <c r="AB37" s="49"/>
      <c r="AC37" s="34">
        <v>1</v>
      </c>
      <c r="AD37" s="47">
        <v>2</v>
      </c>
      <c r="AE37" s="34">
        <v>1</v>
      </c>
      <c r="AF37" s="47"/>
      <c r="AG37" s="34">
        <v>1</v>
      </c>
      <c r="AH37" s="47"/>
      <c r="AI37" s="34">
        <v>1</v>
      </c>
      <c r="AJ37" s="47"/>
      <c r="AK37" s="34"/>
      <c r="AL37" s="47"/>
      <c r="AM37" s="34">
        <v>1</v>
      </c>
      <c r="AN37" s="47"/>
      <c r="AO37" s="34"/>
      <c r="AP37" s="47"/>
      <c r="AQ37" s="34">
        <f t="shared" si="3"/>
        <v>17</v>
      </c>
      <c r="AR37" s="43">
        <f t="shared" si="3"/>
        <v>5</v>
      </c>
      <c r="AS37" s="51"/>
    </row>
    <row r="38" spans="1:45" ht="12">
      <c r="A38" s="22"/>
      <c r="B38" s="73" t="s">
        <v>70</v>
      </c>
      <c r="C38" s="11" t="s">
        <v>126</v>
      </c>
      <c r="D38" s="103"/>
      <c r="E38" s="34">
        <v>1</v>
      </c>
      <c r="F38" s="49"/>
      <c r="G38" s="35"/>
      <c r="H38" s="49"/>
      <c r="I38" s="35"/>
      <c r="J38" s="49"/>
      <c r="K38" s="35">
        <v>1</v>
      </c>
      <c r="L38" s="49"/>
      <c r="M38" s="35">
        <v>1</v>
      </c>
      <c r="N38" s="49"/>
      <c r="O38" s="38">
        <v>1</v>
      </c>
      <c r="P38" s="50"/>
      <c r="Q38" s="35">
        <v>1</v>
      </c>
      <c r="R38" s="49"/>
      <c r="S38" s="35">
        <v>1</v>
      </c>
      <c r="T38" s="49"/>
      <c r="U38" s="35">
        <v>1</v>
      </c>
      <c r="V38" s="49"/>
      <c r="W38" s="35">
        <v>1</v>
      </c>
      <c r="X38" s="49"/>
      <c r="Y38" s="35"/>
      <c r="Z38" s="49"/>
      <c r="AA38" s="35"/>
      <c r="AB38" s="49"/>
      <c r="AC38" s="34"/>
      <c r="AD38" s="47"/>
      <c r="AE38" s="34">
        <v>1</v>
      </c>
      <c r="AF38" s="47"/>
      <c r="AG38" s="34"/>
      <c r="AH38" s="47"/>
      <c r="AI38" s="34"/>
      <c r="AJ38" s="47"/>
      <c r="AK38" s="34"/>
      <c r="AL38" s="47"/>
      <c r="AM38" s="34">
        <v>1</v>
      </c>
      <c r="AN38" s="47"/>
      <c r="AO38" s="34"/>
      <c r="AP38" s="47"/>
      <c r="AQ38" s="34">
        <f t="shared" si="1"/>
        <v>10</v>
      </c>
      <c r="AR38" s="43">
        <f t="shared" si="2"/>
        <v>0</v>
      </c>
      <c r="AS38" s="51"/>
    </row>
    <row r="39" spans="1:45" ht="12">
      <c r="A39" s="22"/>
      <c r="B39" s="73" t="s">
        <v>70</v>
      </c>
      <c r="C39" s="11" t="s">
        <v>137</v>
      </c>
      <c r="D39" s="103"/>
      <c r="E39" s="34">
        <v>1</v>
      </c>
      <c r="F39" s="49"/>
      <c r="G39" s="35">
        <v>1</v>
      </c>
      <c r="H39" s="49"/>
      <c r="I39" s="35">
        <v>1</v>
      </c>
      <c r="J39" s="49"/>
      <c r="K39" s="35">
        <v>1</v>
      </c>
      <c r="L39" s="49"/>
      <c r="M39" s="35">
        <v>1</v>
      </c>
      <c r="N39" s="49"/>
      <c r="O39" s="38">
        <v>1</v>
      </c>
      <c r="P39" s="50"/>
      <c r="Q39" s="35">
        <v>1</v>
      </c>
      <c r="R39" s="49"/>
      <c r="S39" s="35"/>
      <c r="T39" s="49"/>
      <c r="U39" s="35">
        <v>1</v>
      </c>
      <c r="V39" s="49"/>
      <c r="W39" s="35">
        <v>1</v>
      </c>
      <c r="X39" s="49"/>
      <c r="Y39" s="35">
        <v>1</v>
      </c>
      <c r="Z39" s="49"/>
      <c r="AA39" s="35"/>
      <c r="AB39" s="49"/>
      <c r="AC39" s="34">
        <v>1</v>
      </c>
      <c r="AD39" s="47"/>
      <c r="AE39" s="34"/>
      <c r="AF39" s="47"/>
      <c r="AG39" s="34">
        <v>1</v>
      </c>
      <c r="AH39" s="47"/>
      <c r="AI39" s="34">
        <v>1</v>
      </c>
      <c r="AJ39" s="47"/>
      <c r="AK39" s="34"/>
      <c r="AL39" s="47"/>
      <c r="AM39" s="34">
        <v>1</v>
      </c>
      <c r="AN39" s="47"/>
      <c r="AO39" s="34"/>
      <c r="AP39" s="47"/>
      <c r="AQ39" s="34">
        <f t="shared" si="1"/>
        <v>14</v>
      </c>
      <c r="AR39" s="43">
        <f t="shared" si="2"/>
        <v>0</v>
      </c>
      <c r="AS39" s="51"/>
    </row>
    <row r="40" spans="1:45" ht="12">
      <c r="A40" s="22"/>
      <c r="B40" s="73" t="s">
        <v>168</v>
      </c>
      <c r="C40" s="11" t="s">
        <v>169</v>
      </c>
      <c r="D40" s="103"/>
      <c r="E40" s="34"/>
      <c r="F40" s="49"/>
      <c r="G40" s="35">
        <v>1</v>
      </c>
      <c r="H40" s="49"/>
      <c r="I40" s="35"/>
      <c r="J40" s="49"/>
      <c r="K40" s="35"/>
      <c r="L40" s="49"/>
      <c r="M40" s="35"/>
      <c r="N40" s="49"/>
      <c r="O40" s="38"/>
      <c r="P40" s="50"/>
      <c r="Q40" s="35"/>
      <c r="R40" s="49"/>
      <c r="S40" s="35"/>
      <c r="T40" s="49"/>
      <c r="U40" s="35"/>
      <c r="V40" s="49"/>
      <c r="W40" s="35"/>
      <c r="X40" s="49"/>
      <c r="Y40" s="35"/>
      <c r="Z40" s="49"/>
      <c r="AA40" s="35"/>
      <c r="AB40" s="49"/>
      <c r="AC40" s="34"/>
      <c r="AD40" s="47"/>
      <c r="AE40" s="34"/>
      <c r="AF40" s="47"/>
      <c r="AG40" s="34"/>
      <c r="AH40" s="47"/>
      <c r="AI40" s="34"/>
      <c r="AJ40" s="47"/>
      <c r="AK40" s="34"/>
      <c r="AL40" s="47"/>
      <c r="AM40" s="34"/>
      <c r="AN40" s="47"/>
      <c r="AO40" s="34"/>
      <c r="AP40" s="47"/>
      <c r="AQ40" s="34">
        <f t="shared" si="1"/>
        <v>1</v>
      </c>
      <c r="AR40" s="43">
        <f t="shared" si="2"/>
        <v>0</v>
      </c>
      <c r="AS40" s="51"/>
    </row>
    <row r="41" spans="1:45" ht="12">
      <c r="A41" s="22"/>
      <c r="B41" s="112" t="s">
        <v>119</v>
      </c>
      <c r="C41" s="19" t="s">
        <v>80</v>
      </c>
      <c r="D41" s="103" t="s">
        <v>122</v>
      </c>
      <c r="E41" s="34">
        <v>1</v>
      </c>
      <c r="F41" s="49">
        <v>1</v>
      </c>
      <c r="G41" s="35">
        <v>1</v>
      </c>
      <c r="H41" s="49">
        <v>5</v>
      </c>
      <c r="I41" s="35">
        <v>1</v>
      </c>
      <c r="J41" s="49"/>
      <c r="K41" s="35"/>
      <c r="L41" s="49">
        <v>5</v>
      </c>
      <c r="M41" s="35">
        <v>1</v>
      </c>
      <c r="N41" s="49">
        <v>1</v>
      </c>
      <c r="O41" s="38">
        <v>1</v>
      </c>
      <c r="P41" s="50"/>
      <c r="Q41" s="35"/>
      <c r="R41" s="49"/>
      <c r="S41" s="35">
        <v>1</v>
      </c>
      <c r="T41" s="49"/>
      <c r="U41" s="35">
        <v>1</v>
      </c>
      <c r="V41" s="49"/>
      <c r="W41" s="35"/>
      <c r="X41" s="49"/>
      <c r="Y41" s="35">
        <v>1</v>
      </c>
      <c r="Z41" s="49">
        <v>2</v>
      </c>
      <c r="AA41" s="35">
        <v>1</v>
      </c>
      <c r="AB41" s="49"/>
      <c r="AC41" s="34">
        <v>1</v>
      </c>
      <c r="AD41" s="47">
        <v>1</v>
      </c>
      <c r="AE41" s="34">
        <v>1</v>
      </c>
      <c r="AF41" s="47">
        <v>2</v>
      </c>
      <c r="AG41" s="34">
        <v>1</v>
      </c>
      <c r="AH41" s="47">
        <v>2</v>
      </c>
      <c r="AI41" s="34">
        <v>1</v>
      </c>
      <c r="AJ41" s="47">
        <v>8</v>
      </c>
      <c r="AK41" s="34"/>
      <c r="AL41" s="47"/>
      <c r="AM41" s="34">
        <v>1</v>
      </c>
      <c r="AN41" s="47">
        <v>2</v>
      </c>
      <c r="AO41" s="34"/>
      <c r="AP41" s="47"/>
      <c r="AQ41" s="34">
        <f t="shared" si="1"/>
        <v>14</v>
      </c>
      <c r="AR41" s="43">
        <f t="shared" si="2"/>
        <v>29</v>
      </c>
      <c r="AS41" s="51">
        <v>47</v>
      </c>
    </row>
    <row r="42" spans="1:45" ht="12">
      <c r="A42" s="22"/>
      <c r="B42" s="73"/>
      <c r="C42" s="11"/>
      <c r="D42" s="103"/>
      <c r="E42" s="34"/>
      <c r="F42" s="49"/>
      <c r="G42" s="35"/>
      <c r="H42" s="49"/>
      <c r="I42" s="35"/>
      <c r="J42" s="49"/>
      <c r="K42" s="35"/>
      <c r="L42" s="49"/>
      <c r="M42" s="35"/>
      <c r="N42" s="49"/>
      <c r="O42" s="38"/>
      <c r="P42" s="50"/>
      <c r="Q42" s="35"/>
      <c r="R42" s="49"/>
      <c r="S42" s="35"/>
      <c r="T42" s="49"/>
      <c r="U42" s="35"/>
      <c r="V42" s="49"/>
      <c r="W42" s="35"/>
      <c r="X42" s="49"/>
      <c r="Y42" s="35"/>
      <c r="Z42" s="49"/>
      <c r="AA42" s="35"/>
      <c r="AB42" s="49"/>
      <c r="AC42" s="34"/>
      <c r="AD42" s="47"/>
      <c r="AE42" s="34"/>
      <c r="AF42" s="47"/>
      <c r="AG42" s="34"/>
      <c r="AH42" s="47"/>
      <c r="AI42" s="34"/>
      <c r="AJ42" s="47"/>
      <c r="AK42" s="34"/>
      <c r="AL42" s="47"/>
      <c r="AM42" s="34"/>
      <c r="AN42" s="47"/>
      <c r="AO42" s="34"/>
      <c r="AP42" s="47"/>
      <c r="AQ42" s="34">
        <f>E42+G42+I42+K42+M42+O42+Q42+S42+U42+W42+Y42+AA42+AC42+AE42+AG42+AI42+AK42+AM42+AO42</f>
        <v>0</v>
      </c>
      <c r="AR42" s="43">
        <f>F42+H42+J42+L42+N42+P42+R42+T42+V42+X42+Z42+AB42+AD42+AF42+AH42+AJ42+AL42+AN42+AP42</f>
        <v>0</v>
      </c>
      <c r="AS42" s="51"/>
    </row>
    <row r="43" spans="1:45" ht="12" thickBot="1">
      <c r="A43" s="22"/>
      <c r="B43" s="80" t="s">
        <v>183</v>
      </c>
      <c r="C43" s="80" t="s">
        <v>184</v>
      </c>
      <c r="D43" s="103" t="s">
        <v>185</v>
      </c>
      <c r="E43" s="36"/>
      <c r="F43" s="52"/>
      <c r="G43" s="36"/>
      <c r="H43" s="52"/>
      <c r="I43" s="36"/>
      <c r="J43" s="52"/>
      <c r="K43" s="36"/>
      <c r="L43" s="52"/>
      <c r="M43" s="36"/>
      <c r="N43" s="52"/>
      <c r="O43" s="39">
        <v>1</v>
      </c>
      <c r="P43" s="53">
        <v>2</v>
      </c>
      <c r="Q43" s="36"/>
      <c r="R43" s="52"/>
      <c r="S43" s="36"/>
      <c r="T43" s="52"/>
      <c r="U43" s="36"/>
      <c r="V43" s="52"/>
      <c r="W43" s="36"/>
      <c r="X43" s="52"/>
      <c r="Y43" s="36"/>
      <c r="Z43" s="52"/>
      <c r="AA43" s="36"/>
      <c r="AB43" s="52"/>
      <c r="AC43" s="40"/>
      <c r="AD43" s="54"/>
      <c r="AE43" s="40"/>
      <c r="AF43" s="54"/>
      <c r="AG43" s="40"/>
      <c r="AH43" s="54"/>
      <c r="AI43" s="40"/>
      <c r="AJ43" s="54"/>
      <c r="AK43" s="40"/>
      <c r="AL43" s="54"/>
      <c r="AM43" s="40"/>
      <c r="AN43" s="54"/>
      <c r="AO43" s="40"/>
      <c r="AP43" s="54"/>
      <c r="AQ43" s="34">
        <f>E43+G43+I43+K43+M43+O43+Q43+S43+U43+W43+Y43+AA43+AC43+AE43+AG43+AI43+AK43+AM43+AO43</f>
        <v>1</v>
      </c>
      <c r="AR43" s="43">
        <f>F43+H43+J43+L43+N43+P43+R43+T43+V43+X43+Z43+AB43+AD43+AF43+AH43+AJ43+AL43+AN43+AP43</f>
        <v>2</v>
      </c>
      <c r="AS43" s="55"/>
    </row>
    <row r="44" spans="2:45" ht="12" thickBot="1">
      <c r="B44" s="93" t="s">
        <v>29</v>
      </c>
      <c r="E44" s="21"/>
      <c r="F44" s="21"/>
      <c r="G44" s="21"/>
      <c r="H44" s="21"/>
      <c r="I44" s="21"/>
      <c r="J44" s="21">
        <v>1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>
        <v>2</v>
      </c>
      <c r="AC44" s="21"/>
      <c r="AD44" s="21">
        <v>1</v>
      </c>
      <c r="AE44" s="21"/>
      <c r="AF44" s="21"/>
      <c r="AG44" s="21"/>
      <c r="AH44" s="21"/>
      <c r="AI44" s="21"/>
      <c r="AJ44" s="21"/>
      <c r="AK44" s="21"/>
      <c r="AL44" s="56"/>
      <c r="AM44" s="21"/>
      <c r="AN44" s="21"/>
      <c r="AO44" s="21"/>
      <c r="AP44" s="21"/>
      <c r="AQ44" s="31"/>
      <c r="AR44" s="31"/>
      <c r="AS44" s="21"/>
    </row>
    <row r="45" spans="2:45" ht="12" thickBot="1">
      <c r="B45" s="29" t="s">
        <v>20</v>
      </c>
      <c r="C45" s="30"/>
      <c r="D45" s="30"/>
      <c r="E45" s="57">
        <f aca="true" t="shared" si="4" ref="E45:K45">SUM(E12:E43)</f>
        <v>20</v>
      </c>
      <c r="F45" s="58">
        <f t="shared" si="4"/>
        <v>3</v>
      </c>
      <c r="G45" s="58">
        <f t="shared" si="4"/>
        <v>19</v>
      </c>
      <c r="H45" s="58">
        <f t="shared" si="4"/>
        <v>12</v>
      </c>
      <c r="I45" s="58">
        <f t="shared" si="4"/>
        <v>20</v>
      </c>
      <c r="J45" s="58">
        <f>SUM(J12:J44)</f>
        <v>17</v>
      </c>
      <c r="K45" s="58">
        <f t="shared" si="4"/>
        <v>17</v>
      </c>
      <c r="L45" s="58">
        <f>SUM(L12:L44)</f>
        <v>17</v>
      </c>
      <c r="M45" s="58">
        <f aca="true" t="shared" si="5" ref="M45:Y45">SUM(M12:M43)</f>
        <v>20</v>
      </c>
      <c r="N45" s="58">
        <f t="shared" si="5"/>
        <v>4</v>
      </c>
      <c r="O45" s="58">
        <f t="shared" si="5"/>
        <v>20</v>
      </c>
      <c r="P45" s="58">
        <f t="shared" si="5"/>
        <v>7</v>
      </c>
      <c r="Q45" s="58">
        <f t="shared" si="5"/>
        <v>18</v>
      </c>
      <c r="R45" s="58">
        <f t="shared" si="5"/>
        <v>4</v>
      </c>
      <c r="S45" s="58">
        <f t="shared" si="5"/>
        <v>18</v>
      </c>
      <c r="T45" s="58">
        <f t="shared" si="5"/>
        <v>13</v>
      </c>
      <c r="U45" s="58">
        <f t="shared" si="5"/>
        <v>21</v>
      </c>
      <c r="V45" s="58">
        <f t="shared" si="5"/>
        <v>18</v>
      </c>
      <c r="W45" s="58">
        <f t="shared" si="5"/>
        <v>20</v>
      </c>
      <c r="X45" s="58">
        <f t="shared" si="5"/>
        <v>5</v>
      </c>
      <c r="Y45" s="58">
        <f t="shared" si="5"/>
        <v>20</v>
      </c>
      <c r="Z45" s="58">
        <f>SUM(Z12:Z44)</f>
        <v>3</v>
      </c>
      <c r="AA45" s="58">
        <f aca="true" t="shared" si="6" ref="AA45:AP45">SUM(AA12:AA43)</f>
        <v>21</v>
      </c>
      <c r="AB45" s="58">
        <f>SUM(AB12:AB44)</f>
        <v>14</v>
      </c>
      <c r="AC45" s="58">
        <f t="shared" si="6"/>
        <v>20</v>
      </c>
      <c r="AD45" s="58">
        <f>SUM(AD12:AD44)</f>
        <v>14</v>
      </c>
      <c r="AE45" s="58">
        <f t="shared" si="6"/>
        <v>21</v>
      </c>
      <c r="AF45" s="58">
        <f t="shared" si="6"/>
        <v>15</v>
      </c>
      <c r="AG45" s="58">
        <f t="shared" si="6"/>
        <v>23</v>
      </c>
      <c r="AH45" s="58">
        <f t="shared" si="6"/>
        <v>10</v>
      </c>
      <c r="AI45" s="58">
        <f t="shared" si="6"/>
        <v>21</v>
      </c>
      <c r="AJ45" s="58">
        <f t="shared" si="6"/>
        <v>19</v>
      </c>
      <c r="AK45" s="58">
        <f t="shared" si="6"/>
        <v>0</v>
      </c>
      <c r="AL45" s="58">
        <f t="shared" si="6"/>
        <v>0</v>
      </c>
      <c r="AM45" s="58">
        <f t="shared" si="6"/>
        <v>21</v>
      </c>
      <c r="AN45" s="58">
        <f t="shared" si="6"/>
        <v>7</v>
      </c>
      <c r="AO45" s="58">
        <f t="shared" si="6"/>
        <v>0</v>
      </c>
      <c r="AP45" s="58">
        <f t="shared" si="6"/>
        <v>0</v>
      </c>
      <c r="AQ45" s="32">
        <f>E45+G45+I45+K45+M45+O45+Q45+S45+U45+W45+Y45+AA45+AC45+AE45+AG45+AI45+AK45+AM45+AO45</f>
        <v>340</v>
      </c>
      <c r="AR45" s="32">
        <f>F45+H45+J45+L45+N45+P45+R45+T45+V45+X45+Z45+AB45+AD45+AF45+AH45+AJ45+AL45+AN45+AP45</f>
        <v>182</v>
      </c>
      <c r="AS45" s="59">
        <f>SUM(AS12:AS43)</f>
        <v>86</v>
      </c>
    </row>
    <row r="47" ht="12">
      <c r="AD47" t="s">
        <v>208</v>
      </c>
    </row>
    <row r="48" spans="9:30" ht="12">
      <c r="I48" s="92"/>
      <c r="AD48" t="s">
        <v>209</v>
      </c>
    </row>
    <row r="49" ht="12">
      <c r="AD49" t="s">
        <v>210</v>
      </c>
    </row>
    <row r="51" ht="12">
      <c r="N51" t="s">
        <v>34</v>
      </c>
    </row>
  </sheetData>
  <sheetProtection/>
  <mergeCells count="15">
    <mergeCell ref="M10:N10"/>
    <mergeCell ref="O10:P10"/>
    <mergeCell ref="E10:F10"/>
    <mergeCell ref="G10:H10"/>
    <mergeCell ref="I10:J10"/>
    <mergeCell ref="K10:L10"/>
    <mergeCell ref="AC10:AD10"/>
    <mergeCell ref="AE10:AF10"/>
    <mergeCell ref="AG10:AH10"/>
    <mergeCell ref="Q10:R10"/>
    <mergeCell ref="S10:T10"/>
    <mergeCell ref="U10:V10"/>
    <mergeCell ref="W10:X10"/>
    <mergeCell ref="Y10:Z10"/>
    <mergeCell ref="AA10:AB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District Council of Le Hunte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Buckham</dc:creator>
  <cp:keywords/>
  <dc:description/>
  <cp:lastModifiedBy>Andrew Buckham</cp:lastModifiedBy>
  <cp:lastPrinted>2015-09-02T09:22:29Z</cp:lastPrinted>
  <dcterms:created xsi:type="dcterms:W3CDTF">2007-03-26T01:43:25Z</dcterms:created>
  <dcterms:modified xsi:type="dcterms:W3CDTF">2015-09-07T10:48:27Z</dcterms:modified>
  <cp:category/>
  <cp:version/>
  <cp:contentType/>
  <cp:contentStatus/>
</cp:coreProperties>
</file>